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0" i="2" l="1"/>
  <c r="G10" i="2" s="1"/>
  <c r="F11" i="2"/>
  <c r="G11" i="2" s="1"/>
  <c r="F12" i="2"/>
  <c r="G12" i="2" s="1"/>
  <c r="F13" i="2"/>
  <c r="G13" i="2" s="1"/>
  <c r="F14" i="2"/>
  <c r="G14" i="2" s="1"/>
  <c r="G16" i="2" l="1"/>
  <c r="G17" i="2" l="1"/>
  <c r="G18" i="2" s="1"/>
  <c r="G19" i="2" s="1"/>
</calcChain>
</file>

<file path=xl/comments1.xml><?xml version="1.0" encoding="utf-8"?>
<comments xmlns="http://schemas.openxmlformats.org/spreadsheetml/2006/main">
  <authors>
    <author>根津良彦</author>
  </authors>
  <commentList>
    <comment ref="F10" authorId="0">
      <text>
        <r>
          <rPr>
            <b/>
            <sz val="9"/>
            <color indexed="81"/>
            <rFont val="ＭＳ Ｐゴシック"/>
            <family val="3"/>
            <charset val="128"/>
          </rPr>
          <t>=D10*E10</t>
        </r>
      </text>
    </comment>
    <comment ref="G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=F10*</t>
        </r>
        <r>
          <rPr>
            <b/>
            <sz val="11"/>
            <color indexed="10"/>
            <rFont val="ＭＳ Ｐゴシック"/>
            <family val="3"/>
            <charset val="128"/>
          </rPr>
          <t>0.93</t>
        </r>
      </text>
    </comment>
    <comment ref="G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(G10:G14)
</t>
        </r>
        <r>
          <rPr>
            <sz val="10"/>
            <color indexed="81"/>
            <rFont val="ＭＳ Ｐゴシック"/>
            <family val="3"/>
            <charset val="128"/>
          </rPr>
          <t>※オートサムを使いましょう。</t>
        </r>
      </text>
    </comment>
    <comment ref="G1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(G16*0.05)</t>
        </r>
      </text>
    </comment>
    <comment ref="G18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>(G16:G17)</t>
        </r>
      </text>
    </comment>
    <comment ref="G19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ROUNDDOWN</t>
        </r>
        <r>
          <rPr>
            <b/>
            <sz val="12"/>
            <color indexed="81"/>
            <rFont val="ＭＳ Ｐゴシック"/>
            <family val="3"/>
            <charset val="128"/>
          </rPr>
          <t>(G18,</t>
        </r>
        <r>
          <rPr>
            <b/>
            <sz val="12"/>
            <color indexed="10"/>
            <rFont val="ＭＳ Ｐゴシック"/>
            <family val="3"/>
            <charset val="128"/>
          </rPr>
          <t>-2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<sst xmlns="http://schemas.openxmlformats.org/spreadsheetml/2006/main" count="59" uniqueCount="23">
  <si>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</si>
  <si>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</si>
  <si>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</si>
  <si>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</si>
  <si>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</si>
  <si>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</si>
  <si>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</si>
  <si>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</si>
  <si>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</si>
  <si>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</si>
  <si>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</si>
  <si>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</si>
  <si>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</si>
  <si>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</si>
  <si>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</si>
  <si>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</si>
  <si>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計</t>
    <rPh sb="0" eb="1">
      <t>ケイ</t>
    </rPh>
    <phoneticPr fontId="2"/>
  </si>
  <si>
    <r>
      <t>7</t>
    </r>
    <r>
      <rPr>
        <sz val="11"/>
        <rFont val="ＭＳ ゴシック"/>
        <family val="3"/>
        <charset val="128"/>
      </rPr>
      <t>%値引</t>
    </r>
    <rPh sb="2" eb="4">
      <t>ネビ</t>
    </rPh>
    <phoneticPr fontId="2"/>
  </si>
  <si>
    <t>金額</t>
    <rPh sb="0" eb="2">
      <t>キンガク</t>
    </rPh>
    <phoneticPr fontId="2"/>
  </si>
  <si>
    <t xml:space="preserve">SUM &amp; INT &amp; ROUNDDOWN </t>
    <phoneticPr fontId="2"/>
  </si>
  <si>
    <t>合計（金額＋消費税）</t>
    <rPh sb="0" eb="2">
      <t>ゴウケイ</t>
    </rPh>
    <rPh sb="3" eb="5">
      <t>キンガク</t>
    </rPh>
    <rPh sb="6" eb="9">
      <t>ショウヒゼイ</t>
    </rPh>
    <phoneticPr fontId="2"/>
  </si>
  <si>
    <t>「合計」の10円単位切り捨て</t>
    <rPh sb="1" eb="3">
      <t>ゴウケイ</t>
    </rPh>
    <rPh sb="7" eb="8">
      <t>エン</t>
    </rPh>
    <rPh sb="8" eb="10">
      <t>タンイ</t>
    </rPh>
    <rPh sb="10" eb="11">
      <t>キ</t>
    </rPh>
    <rPh sb="12" eb="13">
      <t>ス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</si>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</sst>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9"/>
      <color indexed="81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9"/>
      <color indexed="17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2" borderId="1" xfId="1" applyFont="1" applyFill="1" applyBorder="1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" xfId="0" applyBorder="1" applyAlignment="1">
      <alignment horizontal="right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38" fontId="0" fillId="2" borderId="2" xfId="1" applyFont="1" applyFill="1" applyBorder="1">
      <alignment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6" borderId="2" xfId="1" applyFont="1" applyFill="1" applyBorder="1">
      <alignment vertical="center"/>
    </xf>
    <xf numFmtId="38" fontId="0" fillId="6" borderId="1" xfId="1" applyFont="1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0" applyNumberFormat="1" applyFill="1" applyBorder="1">
      <alignment vertical="center"/>
    </xf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0" xfId="1" applyFont="1" applyAlignment="1">
      <alignment horizontal="right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3" xfId="0" applyFont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19</xdr:row>
      <xdr:rowOff>85725</xdr:rowOff>
    </xdr:from>
    <xdr:to>
      <xdr:col>9</xdr:col>
      <xdr:colOff>409575</xdr:colOff>
      <xdr:row>22</xdr:row>
      <xdr:rowOff>95250</xdr:rowOff>
    </xdr:to>
    <xdr:pic>
      <xdr:nvPicPr>
        <xdr:cNvPr id="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33925" y="3524250"/>
          <a:ext cx="2524125" cy="523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485775</xdr:colOff>
      <xdr:row>16</xdr:row>
      <xdr:rowOff>123825</xdr:rowOff>
    </xdr:from>
    <xdr:to>
      <xdr:col>9</xdr:col>
      <xdr:colOff>342900</xdr:colOff>
      <xdr:row>19</xdr:row>
      <xdr:rowOff>57150</xdr:rowOff>
    </xdr:to>
    <xdr:pic>
      <xdr:nvPicPr>
        <xdr:cNvPr id="2122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32857"/>
        <a:stretch>
          <a:fillRect/>
        </a:stretch>
      </xdr:blipFill>
      <xdr:spPr bwMode="auto">
        <a:xfrm>
          <a:off x="5753100" y="3048000"/>
          <a:ext cx="1514475" cy="4476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457200</xdr:colOff>
      <xdr:row>22</xdr:row>
      <xdr:rowOff>152400</xdr:rowOff>
    </xdr:from>
    <xdr:to>
      <xdr:col>6</xdr:col>
      <xdr:colOff>771525</xdr:colOff>
      <xdr:row>26</xdr:row>
      <xdr:rowOff>123825</xdr:rowOff>
    </xdr:to>
    <xdr:pic>
      <xdr:nvPicPr>
        <xdr:cNvPr id="2125" name="Picture 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5000"/>
        <a:stretch>
          <a:fillRect/>
        </a:stretch>
      </xdr:blipFill>
      <xdr:spPr bwMode="auto">
        <a:xfrm>
          <a:off x="3886200" y="4105275"/>
          <a:ext cx="1323975" cy="6572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371475</xdr:colOff>
      <xdr:row>1</xdr:row>
      <xdr:rowOff>47625</xdr:rowOff>
    </xdr:from>
    <xdr:to>
      <xdr:col>11</xdr:col>
      <xdr:colOff>152400</xdr:colOff>
      <xdr:row>15</xdr:row>
      <xdr:rowOff>95250</xdr:rowOff>
    </xdr:to>
    <xdr:pic>
      <xdr:nvPicPr>
        <xdr:cNvPr id="2130" name="Picture 8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296150" y="209550"/>
          <a:ext cx="1438275" cy="2638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J11" sqref="J11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0" t="s">
        <v>22</v>
      </c>
      <c r="B1" s="30"/>
      <c r="C1" s="30"/>
      <c r="D1" s="30"/>
      <c r="E1" s="30"/>
      <c r="F1" s="30"/>
      <c r="G1" s="30"/>
    </row>
    <row r="2" spans="1:12" ht="23.25" customHeight="1" thickBot="1" x14ac:dyDescent="0.2">
      <c r="B2" s="34" t="s">
        <v>19</v>
      </c>
      <c r="C2" s="35"/>
      <c r="D2" s="35"/>
      <c r="E2" s="36"/>
      <c r="F2" s="4" t="s">
        <v>2</v>
      </c>
      <c r="G2" s="39" t="s">
        <v>5</v>
      </c>
      <c r="H2" s="39"/>
      <c r="I2" s="39"/>
    </row>
    <row r="4" spans="1:12" x14ac:dyDescent="0.15">
      <c r="F4" s="14"/>
      <c r="G4" s="15"/>
      <c r="H4" s="15"/>
      <c r="I4" s="15"/>
      <c r="J4" s="15"/>
      <c r="K4" s="15"/>
      <c r="L4" s="15"/>
    </row>
    <row r="5" spans="1:12" x14ac:dyDescent="0.15">
      <c r="F5" s="14"/>
      <c r="G5" s="15"/>
      <c r="H5" s="15"/>
      <c r="I5" s="15"/>
      <c r="J5" s="15"/>
      <c r="K5" s="15"/>
      <c r="L5" s="15"/>
    </row>
    <row r="6" spans="1:12" ht="18.75" x14ac:dyDescent="0.15">
      <c r="B6" s="1" t="s">
        <v>0</v>
      </c>
      <c r="C6" s="3" t="s">
        <v>1</v>
      </c>
    </row>
    <row r="7" spans="1:12" x14ac:dyDescent="0.15">
      <c r="C7" s="7"/>
      <c r="I7" s="14"/>
      <c r="J7" s="15"/>
      <c r="K7" s="15"/>
    </row>
    <row r="8" spans="1:12" x14ac:dyDescent="0.15">
      <c r="C8" t="s">
        <v>15</v>
      </c>
      <c r="H8" s="10"/>
      <c r="I8" s="17"/>
      <c r="J8" s="17"/>
      <c r="K8" s="17"/>
      <c r="L8" s="10"/>
    </row>
    <row r="9" spans="1:12" x14ac:dyDescent="0.15">
      <c r="C9" s="27" t="s">
        <v>6</v>
      </c>
      <c r="D9" s="28" t="s">
        <v>7</v>
      </c>
      <c r="E9" s="28" t="s">
        <v>8</v>
      </c>
      <c r="F9" s="29" t="s">
        <v>16</v>
      </c>
      <c r="G9" s="28" t="s">
        <v>17</v>
      </c>
      <c r="H9" s="10"/>
      <c r="J9" s="11"/>
      <c r="K9" s="11"/>
      <c r="L9" s="10"/>
    </row>
    <row r="10" spans="1:12" x14ac:dyDescent="0.15">
      <c r="C10" s="2" t="s">
        <v>9</v>
      </c>
      <c r="D10" s="13">
        <v>125</v>
      </c>
      <c r="E10" s="2">
        <v>134</v>
      </c>
      <c r="F10" s="23"/>
      <c r="G10" s="24"/>
      <c r="H10" s="12"/>
      <c r="J10" s="18"/>
      <c r="K10" s="18"/>
      <c r="L10" s="10"/>
    </row>
    <row r="11" spans="1:12" x14ac:dyDescent="0.15">
      <c r="C11" s="2" t="s">
        <v>10</v>
      </c>
      <c r="D11" s="13">
        <v>78</v>
      </c>
      <c r="E11" s="2">
        <v>211</v>
      </c>
      <c r="F11" s="23"/>
      <c r="G11" s="24"/>
      <c r="H11" s="12"/>
      <c r="J11" s="18"/>
      <c r="K11" s="18"/>
      <c r="L11" s="10"/>
    </row>
    <row r="12" spans="1:12" x14ac:dyDescent="0.15">
      <c r="C12" s="2" t="s">
        <v>11</v>
      </c>
      <c r="D12" s="13">
        <v>38</v>
      </c>
      <c r="E12" s="2">
        <v>323</v>
      </c>
      <c r="F12" s="23"/>
      <c r="G12" s="24"/>
      <c r="H12" s="12"/>
      <c r="J12" s="18"/>
      <c r="K12" s="18"/>
      <c r="L12" s="10"/>
    </row>
    <row r="13" spans="1:12" x14ac:dyDescent="0.15">
      <c r="C13" s="2" t="s">
        <v>12</v>
      </c>
      <c r="D13" s="13">
        <v>210</v>
      </c>
      <c r="E13" s="2">
        <v>245</v>
      </c>
      <c r="F13" s="23"/>
      <c r="G13" s="24"/>
      <c r="H13" s="12"/>
      <c r="J13" s="18"/>
      <c r="K13" s="18"/>
      <c r="L13" s="10"/>
    </row>
    <row r="14" spans="1:12" x14ac:dyDescent="0.15">
      <c r="C14" s="2" t="s">
        <v>13</v>
      </c>
      <c r="D14" s="13">
        <v>88</v>
      </c>
      <c r="E14" s="2">
        <v>321</v>
      </c>
      <c r="F14" s="23"/>
      <c r="G14" s="24"/>
      <c r="H14" s="12"/>
      <c r="J14" s="18"/>
      <c r="K14" s="18"/>
      <c r="L14" s="10"/>
    </row>
    <row r="15" spans="1:12" x14ac:dyDescent="0.15">
      <c r="H15" s="10"/>
      <c r="J15" s="16"/>
      <c r="K15" s="16"/>
      <c r="L15" s="10"/>
    </row>
    <row r="16" spans="1:12" x14ac:dyDescent="0.15">
      <c r="E16" s="31" t="s">
        <v>18</v>
      </c>
      <c r="F16" s="32"/>
      <c r="G16" s="25"/>
      <c r="H16" s="10"/>
      <c r="J16" s="16"/>
      <c r="K16" s="16"/>
      <c r="L16" s="10"/>
    </row>
    <row r="17" spans="2:12" x14ac:dyDescent="0.15">
      <c r="E17" s="33" t="s">
        <v>14</v>
      </c>
      <c r="F17" s="32"/>
      <c r="G17" s="25"/>
      <c r="H17" s="10"/>
      <c r="J17" s="16"/>
      <c r="K17" s="16"/>
      <c r="L17" s="10"/>
    </row>
    <row r="18" spans="2:12" x14ac:dyDescent="0.15">
      <c r="E18" s="37" t="s">
        <v>20</v>
      </c>
      <c r="F18" s="38"/>
      <c r="G18" s="25"/>
      <c r="J18" s="16"/>
      <c r="K18" s="16"/>
      <c r="L18" s="8"/>
    </row>
    <row r="19" spans="2:12" x14ac:dyDescent="0.15">
      <c r="D19" s="11"/>
      <c r="E19" s="33" t="s">
        <v>21</v>
      </c>
      <c r="F19" s="32"/>
      <c r="G19" s="21"/>
      <c r="H19" s="10"/>
      <c r="J19" s="17"/>
      <c r="K19" s="17"/>
    </row>
    <row r="20" spans="2:12" x14ac:dyDescent="0.15">
      <c r="C20" s="16"/>
      <c r="D20" s="19"/>
      <c r="E20" s="16"/>
      <c r="F20" s="18"/>
      <c r="G20" s="18"/>
      <c r="H20" s="12"/>
      <c r="J20" s="18"/>
      <c r="K20" s="18"/>
    </row>
    <row r="21" spans="2:12" x14ac:dyDescent="0.15">
      <c r="C21" s="16"/>
      <c r="D21" s="19"/>
      <c r="E21" s="16"/>
      <c r="F21" s="18"/>
      <c r="G21" s="18"/>
      <c r="H21" s="12"/>
      <c r="J21" s="18"/>
      <c r="K21" s="18"/>
    </row>
    <row r="22" spans="2:12" x14ac:dyDescent="0.15">
      <c r="C22" s="5" t="s">
        <v>3</v>
      </c>
      <c r="D22" s="19"/>
      <c r="E22" s="16"/>
      <c r="F22" s="18"/>
      <c r="G22" s="18"/>
      <c r="H22" s="12"/>
      <c r="J22" s="18"/>
      <c r="K22" s="18"/>
    </row>
    <row r="23" spans="2:12" x14ac:dyDescent="0.15">
      <c r="D23" s="19"/>
      <c r="E23" s="16"/>
      <c r="F23" s="18"/>
      <c r="G23" s="18"/>
      <c r="H23" s="12"/>
      <c r="J23" s="18"/>
      <c r="K23" s="18"/>
    </row>
    <row r="24" spans="2:12" x14ac:dyDescent="0.15">
      <c r="B24" s="6" t="s">
        <v>4</v>
      </c>
      <c r="C24" t="s">
        <v>15</v>
      </c>
      <c r="H24" s="12"/>
      <c r="J24" s="18"/>
      <c r="K24" s="18"/>
    </row>
    <row r="25" spans="2:12" x14ac:dyDescent="0.15">
      <c r="C25" s="27" t="s">
        <v>6</v>
      </c>
      <c r="D25" s="28" t="s">
        <v>7</v>
      </c>
      <c r="E25" s="28" t="s">
        <v>8</v>
      </c>
      <c r="F25" s="29" t="s">
        <v>16</v>
      </c>
      <c r="G25" s="28" t="s">
        <v>17</v>
      </c>
      <c r="H25" s="12"/>
      <c r="J25" s="18"/>
      <c r="K25" s="18"/>
    </row>
    <row r="26" spans="2:12" x14ac:dyDescent="0.15">
      <c r="C26" s="2" t="s">
        <v>9</v>
      </c>
      <c r="D26" s="13">
        <v>125</v>
      </c>
      <c r="E26" s="2">
        <v>134</v>
      </c>
      <c r="F26" s="20">
        <v>16750</v>
      </c>
      <c r="G26" s="9">
        <v>15577.5</v>
      </c>
      <c r="H26" s="12"/>
      <c r="J26" s="18"/>
      <c r="K26" s="18"/>
    </row>
    <row r="27" spans="2:12" x14ac:dyDescent="0.15">
      <c r="C27" s="2" t="s">
        <v>10</v>
      </c>
      <c r="D27" s="13">
        <v>78</v>
      </c>
      <c r="E27" s="2">
        <v>211</v>
      </c>
      <c r="F27" s="20">
        <v>16458</v>
      </c>
      <c r="G27" s="9">
        <v>15305.94</v>
      </c>
      <c r="H27" s="12"/>
      <c r="J27" s="18"/>
      <c r="K27" s="18"/>
    </row>
    <row r="28" spans="2:12" x14ac:dyDescent="0.15">
      <c r="C28" s="2" t="s">
        <v>11</v>
      </c>
      <c r="D28" s="13">
        <v>38</v>
      </c>
      <c r="E28" s="2">
        <v>323</v>
      </c>
      <c r="F28" s="20">
        <v>12274</v>
      </c>
      <c r="G28" s="9">
        <v>11414.82</v>
      </c>
    </row>
    <row r="29" spans="2:12" x14ac:dyDescent="0.15">
      <c r="C29" s="2" t="s">
        <v>12</v>
      </c>
      <c r="D29" s="13">
        <v>210</v>
      </c>
      <c r="E29" s="2">
        <v>245</v>
      </c>
      <c r="F29" s="20">
        <v>51450</v>
      </c>
      <c r="G29" s="9">
        <v>47848.5</v>
      </c>
    </row>
    <row r="30" spans="2:12" x14ac:dyDescent="0.15">
      <c r="C30" s="2" t="s">
        <v>13</v>
      </c>
      <c r="D30" s="13">
        <v>88</v>
      </c>
      <c r="E30" s="2">
        <v>321</v>
      </c>
      <c r="F30" s="20">
        <v>28248</v>
      </c>
      <c r="G30" s="9">
        <v>26270.639999999999</v>
      </c>
    </row>
    <row r="32" spans="2:12" x14ac:dyDescent="0.15">
      <c r="E32" s="31" t="s">
        <v>18</v>
      </c>
      <c r="F32" s="32"/>
      <c r="G32" s="9">
        <v>116417.4</v>
      </c>
    </row>
    <row r="33" spans="4:7" x14ac:dyDescent="0.15">
      <c r="E33" s="33" t="s">
        <v>14</v>
      </c>
      <c r="F33" s="32"/>
      <c r="G33" s="9">
        <v>5820</v>
      </c>
    </row>
    <row r="34" spans="4:7" x14ac:dyDescent="0.15">
      <c r="E34" s="40" t="s">
        <v>20</v>
      </c>
      <c r="F34" s="41"/>
      <c r="G34" s="9">
        <v>122237.4</v>
      </c>
    </row>
    <row r="35" spans="4:7" x14ac:dyDescent="0.15">
      <c r="D35" s="11"/>
      <c r="E35" s="33" t="s">
        <v>21</v>
      </c>
      <c r="F35" s="32"/>
      <c r="G35" s="22">
        <v>122200</v>
      </c>
    </row>
  </sheetData>
  <mergeCells count="11">
    <mergeCell ref="E33:F33"/>
    <mergeCell ref="E35:F35"/>
    <mergeCell ref="E18:F18"/>
    <mergeCell ref="E34:F34"/>
    <mergeCell ref="G2:I2"/>
    <mergeCell ref="A1:G1"/>
    <mergeCell ref="E16:F16"/>
    <mergeCell ref="E17:F17"/>
    <mergeCell ref="E19:F19"/>
    <mergeCell ref="E32:F32"/>
    <mergeCell ref="B2:E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2"/>
  <sheetViews>
    <sheetView workbookViewId="0">
      <selection activeCell="G19" sqref="G19"/>
    </sheetView>
  </sheetViews>
  <sheetFormatPr defaultColWidth="11.375" defaultRowHeight="13.5" x14ac:dyDescent="0.15"/>
  <cols>
    <col min="1" max="1" width="3" customWidth="1"/>
    <col min="2" max="2" width="9.375" customWidth="1"/>
    <col min="3" max="5" width="10.875" customWidth="1"/>
    <col min="6" max="6" width="13.25" customWidth="1"/>
    <col min="7" max="12" width="10.875" customWidth="1"/>
    <col min="13" max="13" width="9.5" customWidth="1"/>
  </cols>
  <sheetData>
    <row r="1" spans="1:12" ht="12.75" customHeight="1" thickBot="1" x14ac:dyDescent="0.2">
      <c r="A1" s="30" t="s">
        <v>22</v>
      </c>
      <c r="B1" s="30"/>
      <c r="C1" s="30"/>
      <c r="D1" s="30"/>
      <c r="E1" s="30"/>
      <c r="F1" s="30"/>
      <c r="G1" s="30"/>
    </row>
    <row r="2" spans="1:12" ht="23.25" customHeight="1" thickBot="1" x14ac:dyDescent="0.2">
      <c r="B2" s="34" t="s">
        <v>19</v>
      </c>
      <c r="C2" s="35"/>
      <c r="D2" s="35"/>
      <c r="E2" s="36"/>
      <c r="F2" s="4" t="s">
        <v>2</v>
      </c>
      <c r="G2" s="39" t="s">
        <v>5</v>
      </c>
      <c r="H2" s="39"/>
      <c r="I2" s="39"/>
    </row>
    <row r="4" spans="1:12" x14ac:dyDescent="0.15">
      <c r="F4" s="14"/>
      <c r="G4" s="15"/>
      <c r="H4" s="15"/>
      <c r="I4" s="15"/>
      <c r="J4" s="15"/>
      <c r="K4" s="15"/>
      <c r="L4" s="15"/>
    </row>
    <row r="5" spans="1:12" x14ac:dyDescent="0.15">
      <c r="F5" s="14"/>
      <c r="G5" s="15"/>
      <c r="H5" s="15"/>
      <c r="I5" s="15"/>
      <c r="J5" s="15"/>
      <c r="K5" s="15"/>
      <c r="L5" s="15"/>
    </row>
    <row r="6" spans="1:12" ht="18.75" x14ac:dyDescent="0.15">
      <c r="B6" s="1" t="s">
        <v>0</v>
      </c>
      <c r="C6" s="3" t="s">
        <v>1</v>
      </c>
    </row>
    <row r="7" spans="1:12" x14ac:dyDescent="0.15">
      <c r="C7" s="7"/>
      <c r="I7" s="14"/>
      <c r="J7" s="15"/>
      <c r="K7" s="15"/>
    </row>
    <row r="8" spans="1:12" x14ac:dyDescent="0.15">
      <c r="C8" t="s">
        <v>15</v>
      </c>
      <c r="H8" s="10"/>
      <c r="I8" s="17"/>
      <c r="J8" s="17"/>
      <c r="K8" s="17"/>
      <c r="L8" s="10"/>
    </row>
    <row r="9" spans="1:12" x14ac:dyDescent="0.15">
      <c r="C9" s="27" t="s">
        <v>6</v>
      </c>
      <c r="D9" s="28" t="s">
        <v>7</v>
      </c>
      <c r="E9" s="28" t="s">
        <v>8</v>
      </c>
      <c r="F9" s="29" t="s">
        <v>16</v>
      </c>
      <c r="G9" s="28" t="s">
        <v>17</v>
      </c>
      <c r="H9" s="10"/>
      <c r="J9" s="11"/>
      <c r="K9" s="11"/>
      <c r="L9" s="10"/>
    </row>
    <row r="10" spans="1:12" x14ac:dyDescent="0.15">
      <c r="C10" s="2" t="s">
        <v>9</v>
      </c>
      <c r="D10" s="13">
        <v>125</v>
      </c>
      <c r="E10" s="2">
        <v>134</v>
      </c>
      <c r="F10" s="23">
        <f>D10*E10</f>
        <v>16750</v>
      </c>
      <c r="G10" s="24">
        <f>F10*0.93</f>
        <v>15577.5</v>
      </c>
      <c r="H10" s="12"/>
      <c r="J10" s="18"/>
      <c r="K10" s="18"/>
      <c r="L10" s="10"/>
    </row>
    <row r="11" spans="1:12" x14ac:dyDescent="0.15">
      <c r="C11" s="2" t="s">
        <v>10</v>
      </c>
      <c r="D11" s="13">
        <v>78</v>
      </c>
      <c r="E11" s="2">
        <v>211</v>
      </c>
      <c r="F11" s="23">
        <f>D11*E11</f>
        <v>16458</v>
      </c>
      <c r="G11" s="24">
        <f>F11*0.93</f>
        <v>15305.94</v>
      </c>
      <c r="H11" s="12"/>
      <c r="J11" s="18"/>
      <c r="K11" s="18"/>
      <c r="L11" s="10"/>
    </row>
    <row r="12" spans="1:12" x14ac:dyDescent="0.15">
      <c r="C12" s="2" t="s">
        <v>11</v>
      </c>
      <c r="D12" s="13">
        <v>38</v>
      </c>
      <c r="E12" s="2">
        <v>323</v>
      </c>
      <c r="F12" s="23">
        <f>D12*E12</f>
        <v>12274</v>
      </c>
      <c r="G12" s="24">
        <f>F12*0.93</f>
        <v>11414.82</v>
      </c>
      <c r="H12" s="12"/>
      <c r="J12" s="18"/>
      <c r="K12" s="18"/>
      <c r="L12" s="10"/>
    </row>
    <row r="13" spans="1:12" x14ac:dyDescent="0.15">
      <c r="C13" s="2" t="s">
        <v>12</v>
      </c>
      <c r="D13" s="13">
        <v>210</v>
      </c>
      <c r="E13" s="2">
        <v>245</v>
      </c>
      <c r="F13" s="23">
        <f>D13*E13</f>
        <v>51450</v>
      </c>
      <c r="G13" s="24">
        <f>F13*0.93</f>
        <v>47848.5</v>
      </c>
      <c r="H13" s="12"/>
      <c r="J13" s="18"/>
      <c r="K13" s="18"/>
      <c r="L13" s="10"/>
    </row>
    <row r="14" spans="1:12" x14ac:dyDescent="0.15">
      <c r="C14" s="2" t="s">
        <v>13</v>
      </c>
      <c r="D14" s="13">
        <v>88</v>
      </c>
      <c r="E14" s="2">
        <v>321</v>
      </c>
      <c r="F14" s="23">
        <f>D14*E14</f>
        <v>28248</v>
      </c>
      <c r="G14" s="24">
        <f>F14*0.93</f>
        <v>26270.640000000003</v>
      </c>
      <c r="H14" s="12"/>
      <c r="J14" s="18"/>
      <c r="K14" s="18"/>
      <c r="L14" s="10"/>
    </row>
    <row r="15" spans="1:12" x14ac:dyDescent="0.15">
      <c r="H15" s="10"/>
      <c r="J15" s="16"/>
      <c r="K15" s="16"/>
      <c r="L15" s="10"/>
    </row>
    <row r="16" spans="1:12" x14ac:dyDescent="0.15">
      <c r="E16" s="31" t="s">
        <v>18</v>
      </c>
      <c r="F16" s="32"/>
      <c r="G16" s="26">
        <f>SUM(G10:G14)</f>
        <v>116417.40000000001</v>
      </c>
      <c r="H16" s="10"/>
      <c r="J16" s="16"/>
      <c r="K16" s="16"/>
      <c r="L16" s="10"/>
    </row>
    <row r="17" spans="3:12" x14ac:dyDescent="0.15">
      <c r="E17" s="33" t="s">
        <v>14</v>
      </c>
      <c r="F17" s="32"/>
      <c r="G17" s="24">
        <f>INT(G16*0.05)</f>
        <v>5820</v>
      </c>
      <c r="H17" s="10"/>
      <c r="J17" s="16"/>
      <c r="K17" s="16"/>
      <c r="L17" s="10"/>
    </row>
    <row r="18" spans="3:12" x14ac:dyDescent="0.15">
      <c r="E18" s="37" t="s">
        <v>20</v>
      </c>
      <c r="F18" s="38"/>
      <c r="G18" s="24">
        <f>SUM(G16:G17)</f>
        <v>122237.40000000001</v>
      </c>
      <c r="J18" s="16"/>
      <c r="K18" s="16"/>
      <c r="L18" s="8"/>
    </row>
    <row r="19" spans="3:12" x14ac:dyDescent="0.15">
      <c r="D19" s="11"/>
      <c r="E19" s="33" t="s">
        <v>21</v>
      </c>
      <c r="F19" s="32"/>
      <c r="G19" s="22">
        <f>ROUNDDOWN(G18,-2)</f>
        <v>122200</v>
      </c>
      <c r="H19" s="10"/>
      <c r="J19" s="17"/>
      <c r="K19" s="17"/>
    </row>
    <row r="20" spans="3:12" x14ac:dyDescent="0.15">
      <c r="C20" s="16"/>
      <c r="D20" s="19"/>
      <c r="E20" s="16"/>
      <c r="F20" s="18"/>
      <c r="G20" s="11"/>
      <c r="H20" s="10"/>
      <c r="J20" s="11"/>
      <c r="K20" s="11"/>
    </row>
    <row r="21" spans="3:12" x14ac:dyDescent="0.15">
      <c r="C21" s="16"/>
      <c r="D21" s="19"/>
      <c r="E21" s="16"/>
      <c r="F21" s="18"/>
      <c r="G21" s="18"/>
      <c r="H21" s="12"/>
      <c r="J21" s="18"/>
      <c r="K21" s="18"/>
    </row>
    <row r="22" spans="3:12" x14ac:dyDescent="0.15">
      <c r="C22" s="16"/>
      <c r="D22" s="19"/>
      <c r="E22" s="16"/>
      <c r="F22" s="18"/>
      <c r="G22" s="18"/>
      <c r="H22" s="12"/>
      <c r="J22" s="18"/>
      <c r="K22" s="18"/>
    </row>
  </sheetData>
  <mergeCells count="7">
    <mergeCell ref="G2:I2"/>
    <mergeCell ref="A1:G1"/>
    <mergeCell ref="E16:F16"/>
    <mergeCell ref="E19:F19"/>
    <mergeCell ref="E17:F17"/>
    <mergeCell ref="E18:F18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2013-02-14T04:29:04Z</dcterms:modified>
</cp:coreProperties>
</file>