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117" i="1" l="1"/>
  <c r="J118" i="1"/>
  <c r="J119" i="1"/>
  <c r="J120" i="1"/>
  <c r="J121" i="1"/>
  <c r="J122" i="1"/>
  <c r="J123" i="1"/>
  <c r="J116" i="1"/>
  <c r="F142" i="1"/>
  <c r="F150" i="1"/>
  <c r="F149" i="1"/>
  <c r="F148" i="1"/>
  <c r="F147" i="1"/>
  <c r="F146" i="1"/>
  <c r="F145" i="1"/>
  <c r="F144" i="1"/>
  <c r="F143" i="1"/>
  <c r="G76" i="1"/>
  <c r="G77" i="1"/>
  <c r="G78" i="1"/>
  <c r="G79" i="1"/>
  <c r="G80" i="1"/>
  <c r="G81" i="1"/>
  <c r="G82" i="1"/>
  <c r="G83" i="1"/>
  <c r="F123" i="1"/>
  <c r="F122" i="1"/>
  <c r="F121" i="1"/>
  <c r="F120" i="1"/>
  <c r="F119" i="1"/>
  <c r="F118" i="1"/>
  <c r="F117" i="1"/>
  <c r="F116" i="1"/>
  <c r="F83" i="1"/>
  <c r="F82" i="1"/>
  <c r="F81" i="1"/>
  <c r="F80" i="1"/>
  <c r="F79" i="1"/>
  <c r="F78" i="1"/>
  <c r="F77" i="1"/>
  <c r="F7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N54" i="1"/>
  <c r="N53" i="1"/>
  <c r="N52" i="1"/>
  <c r="N51" i="1"/>
  <c r="N50" i="1"/>
  <c r="N49" i="1"/>
  <c r="N48" i="1"/>
  <c r="N47" i="1"/>
</calcChain>
</file>

<file path=xl/comments1.xml><?xml version="1.0" encoding="utf-8"?>
<comments xmlns="http://schemas.openxmlformats.org/spreadsheetml/2006/main">
  <authors>
    <author>根津良彦</author>
  </authors>
  <commentList>
    <comment ref="G47" authorId="0">
      <text>
        <r>
          <rPr>
            <b/>
            <sz val="11"/>
            <color indexed="81"/>
            <rFont val="ＭＳ Ｐゴシック"/>
            <family val="3"/>
            <charset val="128"/>
          </rPr>
          <t>=IF(</t>
        </r>
        <r>
          <rPr>
            <b/>
            <sz val="11"/>
            <color indexed="12"/>
            <rFont val="ＭＳ Ｐゴシック"/>
            <family val="3"/>
            <charset val="128"/>
          </rPr>
          <t>F47&gt;=150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7"/>
            <rFont val="ＭＳ Ｐゴシック"/>
            <family val="3"/>
            <charset val="128"/>
          </rPr>
          <t>合格</t>
        </r>
        <r>
          <rPr>
            <b/>
            <sz val="11"/>
            <color indexed="81"/>
            <rFont val="ＭＳ Ｐゴシック"/>
            <family val="3"/>
            <charset val="128"/>
          </rPr>
          <t>","</t>
        </r>
        <r>
          <rPr>
            <b/>
            <sz val="11"/>
            <color indexed="17"/>
            <rFont val="ＭＳ Ｐゴシック"/>
            <family val="3"/>
            <charset val="128"/>
          </rPr>
          <t>不合格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G7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計算式を設定
</t>
        </r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AND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D76&gt;=70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E76&gt;=70</t>
        </r>
        <r>
          <rPr>
            <b/>
            <sz val="11"/>
            <color indexed="81"/>
            <rFont val="ＭＳ Ｐゴシック"/>
            <family val="3"/>
            <charset val="128"/>
          </rPr>
          <t>),"</t>
        </r>
        <r>
          <rPr>
            <b/>
            <sz val="11"/>
            <color indexed="12"/>
            <rFont val="ＭＳ Ｐゴシック"/>
            <family val="3"/>
            <charset val="128"/>
          </rPr>
          <t>合格</t>
        </r>
        <r>
          <rPr>
            <b/>
            <sz val="11"/>
            <color indexed="81"/>
            <rFont val="ＭＳ Ｐゴシック"/>
            <family val="3"/>
            <charset val="128"/>
          </rPr>
          <t>","</t>
        </r>
        <r>
          <rPr>
            <b/>
            <sz val="11"/>
            <color indexed="12"/>
            <rFont val="ＭＳ Ｐゴシック"/>
            <family val="3"/>
            <charset val="128"/>
          </rPr>
          <t>不合格</t>
        </r>
        <r>
          <rPr>
            <b/>
            <sz val="11"/>
            <color indexed="81"/>
            <rFont val="ＭＳ Ｐゴシック"/>
            <family val="3"/>
            <charset val="128"/>
          </rPr>
          <t>")
「ＩＦ関数」の中に「ＡＮＤ関数」が組み込まれていま</t>
        </r>
      </text>
    </comment>
    <comment ref="F14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AND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D142&gt;=170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E142&gt;=70</t>
        </r>
        <r>
          <rPr>
            <b/>
            <sz val="11"/>
            <color indexed="81"/>
            <rFont val="ＭＳ Ｐゴシック"/>
            <family val="3"/>
            <charset val="128"/>
          </rPr>
          <t>),"</t>
        </r>
        <r>
          <rPr>
            <b/>
            <sz val="11"/>
            <color indexed="12"/>
            <rFont val="ＭＳ Ｐゴシック"/>
            <family val="3"/>
            <charset val="128"/>
          </rPr>
          <t>合格</t>
        </r>
        <r>
          <rPr>
            <b/>
            <sz val="11"/>
            <color indexed="81"/>
            <rFont val="ＭＳ Ｐゴシック"/>
            <family val="3"/>
            <charset val="128"/>
          </rPr>
          <t>","</t>
        </r>
        <r>
          <rPr>
            <b/>
            <sz val="11"/>
            <color indexed="12"/>
            <rFont val="ＭＳ Ｐゴシック"/>
            <family val="3"/>
            <charset val="128"/>
          </rPr>
          <t>不合格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<sst xmlns="http://schemas.openxmlformats.org/spreadsheetml/2006/main" count="134" uniqueCount="74">
  <si>
    <t>左のように作成してみましょう</t>
  </si>
  <si>
    <t>例えば</t>
    <rPh sb="0" eb="1">
      <t>タト</t>
    </rPh>
    <phoneticPr fontId="2"/>
  </si>
  <si>
    <t>方法</t>
    <rPh sb="0" eb="2">
      <t>ホウホウ</t>
    </rPh>
    <phoneticPr fontId="2"/>
  </si>
  <si>
    <t>名前</t>
    <rPh sb="0" eb="2">
      <t>ナマエ</t>
    </rPh>
    <phoneticPr fontId="2"/>
  </si>
  <si>
    <t>復　習</t>
    <rPh sb="0" eb="1">
      <t>マタ</t>
    </rPh>
    <rPh sb="2" eb="3">
      <t>ナライ</t>
    </rPh>
    <phoneticPr fontId="2"/>
  </si>
  <si>
    <t>氏名</t>
    <rPh sb="0" eb="2">
      <t>シメイ</t>
    </rPh>
    <phoneticPr fontId="2"/>
  </si>
  <si>
    <t>数学</t>
    <rPh sb="0" eb="2">
      <t>スウガク</t>
    </rPh>
    <phoneticPr fontId="2"/>
  </si>
  <si>
    <t>英語</t>
    <rPh sb="0" eb="2">
      <t>エイゴ</t>
    </rPh>
    <phoneticPr fontId="2"/>
  </si>
  <si>
    <t>合計点</t>
    <rPh sb="0" eb="2">
      <t>ゴウケイ</t>
    </rPh>
    <rPh sb="2" eb="3">
      <t>テン</t>
    </rPh>
    <phoneticPr fontId="2"/>
  </si>
  <si>
    <t>判定</t>
    <rPh sb="0" eb="2">
      <t>ハンテイ</t>
    </rPh>
    <phoneticPr fontId="2"/>
  </si>
  <si>
    <t>芥川</t>
    <rPh sb="0" eb="2">
      <t>アクタガワ</t>
    </rPh>
    <phoneticPr fontId="2"/>
  </si>
  <si>
    <t>夏目</t>
    <rPh sb="0" eb="2">
      <t>ナツメ</t>
    </rPh>
    <phoneticPr fontId="2"/>
  </si>
  <si>
    <t>志賀</t>
    <rPh sb="0" eb="2">
      <t>シガ</t>
    </rPh>
    <phoneticPr fontId="2"/>
  </si>
  <si>
    <t>島崎</t>
    <rPh sb="0" eb="2">
      <t>シマザキ</t>
    </rPh>
    <phoneticPr fontId="2"/>
  </si>
  <si>
    <t>三島</t>
    <rPh sb="0" eb="2">
      <t>ミシマ</t>
    </rPh>
    <phoneticPr fontId="2"/>
  </si>
  <si>
    <t>川端</t>
    <rPh sb="0" eb="2">
      <t>カワバタ</t>
    </rPh>
    <phoneticPr fontId="2"/>
  </si>
  <si>
    <t>森</t>
    <rPh sb="0" eb="1">
      <t>モリ</t>
    </rPh>
    <phoneticPr fontId="2"/>
  </si>
  <si>
    <t>与謝野</t>
    <rPh sb="0" eb="3">
      <t>ヨサノ</t>
    </rPh>
    <phoneticPr fontId="2"/>
  </si>
  <si>
    <r>
      <t>　以下の表で「</t>
    </r>
    <r>
      <rPr>
        <b/>
        <sz val="11"/>
        <rFont val="ＭＳ Ｐゴシック"/>
        <family val="3"/>
        <charset val="128"/>
      </rPr>
      <t>合計点</t>
    </r>
    <r>
      <rPr>
        <sz val="11"/>
        <rFont val="ＭＳ Ｐゴシック"/>
        <family val="3"/>
        <charset val="128"/>
      </rPr>
      <t>」が</t>
    </r>
    <r>
      <rPr>
        <b/>
        <sz val="11"/>
        <color indexed="10"/>
        <rFont val="ＭＳ Ｐゴシック"/>
        <family val="3"/>
        <charset val="128"/>
      </rPr>
      <t>１５０点以上を「合格」</t>
    </r>
    <r>
      <rPr>
        <sz val="11"/>
        <rFont val="ＭＳ Ｐゴシック"/>
        <family val="3"/>
        <charset val="128"/>
      </rPr>
      <t>と判定して、以外を「不合格」と判定しましょう。</t>
    </r>
    <rPh sb="1" eb="3">
      <t>イカ</t>
    </rPh>
    <rPh sb="4" eb="5">
      <t>ヒョウ</t>
    </rPh>
    <rPh sb="7" eb="9">
      <t>ゴウケイ</t>
    </rPh>
    <rPh sb="9" eb="10">
      <t>テン</t>
    </rPh>
    <rPh sb="15" eb="16">
      <t>テン</t>
    </rPh>
    <rPh sb="16" eb="18">
      <t>イジョウ</t>
    </rPh>
    <rPh sb="20" eb="22">
      <t>ゴウカク</t>
    </rPh>
    <rPh sb="24" eb="26">
      <t>ハンテイ</t>
    </rPh>
    <rPh sb="29" eb="31">
      <t>イガイ</t>
    </rPh>
    <rPh sb="33" eb="36">
      <t>フゴウカク</t>
    </rPh>
    <rPh sb="38" eb="40">
      <t>ハンテイ</t>
    </rPh>
    <phoneticPr fontId="2"/>
  </si>
  <si>
    <r>
      <t>条件が</t>
    </r>
    <r>
      <rPr>
        <sz val="11"/>
        <rFont val="ＭＳ Ｐゴシック"/>
        <family val="3"/>
        <charset val="128"/>
      </rPr>
      <t>《１５０点以上》と</t>
    </r>
    <r>
      <rPr>
        <b/>
        <sz val="11"/>
        <rFont val="ＭＳ Ｐゴシック"/>
        <family val="3"/>
        <charset val="128"/>
      </rPr>
      <t>一つです</t>
    </r>
    <r>
      <rPr>
        <sz val="11"/>
        <rFont val="ＭＳ Ｐゴシック"/>
        <family val="3"/>
        <charset val="128"/>
      </rPr>
      <t>ので、通常に</t>
    </r>
    <r>
      <rPr>
        <b/>
        <sz val="11"/>
        <rFont val="ＭＳ Ｐゴシック"/>
        <family val="3"/>
        <charset val="128"/>
      </rPr>
      <t>「ＩＦ関数</t>
    </r>
    <r>
      <rPr>
        <sz val="11"/>
        <rFont val="ＭＳ Ｐゴシック"/>
        <family val="3"/>
        <charset val="128"/>
      </rPr>
      <t>」で設定すれば良いですね。</t>
    </r>
    <rPh sb="0" eb="2">
      <t>ジョウケン</t>
    </rPh>
    <rPh sb="7" eb="8">
      <t>テン</t>
    </rPh>
    <rPh sb="8" eb="10">
      <t>イジョウ</t>
    </rPh>
    <rPh sb="12" eb="13">
      <t>ヒト</t>
    </rPh>
    <rPh sb="19" eb="21">
      <t>ツウジョウ</t>
    </rPh>
    <rPh sb="25" eb="27">
      <t>カンスウ</t>
    </rPh>
    <rPh sb="29" eb="31">
      <t>セッテイ</t>
    </rPh>
    <rPh sb="34" eb="35">
      <t>ヨ</t>
    </rPh>
    <phoneticPr fontId="2"/>
  </si>
  <si>
    <r>
      <t>ここでは、「数式パレット」に「</t>
    </r>
    <r>
      <rPr>
        <b/>
        <sz val="11"/>
        <color indexed="10"/>
        <rFont val="ＭＳ Ｐゴシック"/>
        <family val="3"/>
        <charset val="128"/>
      </rPr>
      <t>ネスト</t>
    </r>
    <r>
      <rPr>
        <b/>
        <sz val="11"/>
        <rFont val="ＭＳ Ｐゴシック"/>
        <family val="3"/>
        <charset val="128"/>
      </rPr>
      <t>」で関数を組入れ、数式バーも利用しながら「関数の組合せ」を練習してゆきましょう</t>
    </r>
    <rPh sb="6" eb="8">
      <t>スウシキ</t>
    </rPh>
    <rPh sb="20" eb="22">
      <t>カンスウ</t>
    </rPh>
    <rPh sb="23" eb="25">
      <t>クミイ</t>
    </rPh>
    <rPh sb="27" eb="29">
      <t>スウシキ</t>
    </rPh>
    <rPh sb="32" eb="34">
      <t>リヨウ</t>
    </rPh>
    <rPh sb="39" eb="41">
      <t>カンスウ</t>
    </rPh>
    <rPh sb="42" eb="44">
      <t>クミアワ</t>
    </rPh>
    <rPh sb="47" eb="49">
      <t>レンシュウ</t>
    </rPh>
    <phoneticPr fontId="2"/>
  </si>
  <si>
    <t>「ネスト」で関数を組み合わせる</t>
    <rPh sb="6" eb="8">
      <t>カンスウ</t>
    </rPh>
    <rPh sb="9" eb="10">
      <t>ク</t>
    </rPh>
    <rPh sb="11" eb="12">
      <t>ア</t>
    </rPh>
    <phoneticPr fontId="2"/>
  </si>
  <si>
    <t>「 ＩＦ関数 」と「 ＡＮＤ関数 」の組合せ</t>
    <rPh sb="4" eb="6">
      <t>カンスウ</t>
    </rPh>
    <rPh sb="14" eb="16">
      <t>カンスウ</t>
    </rPh>
    <rPh sb="19" eb="21">
      <t>クミアワ</t>
    </rPh>
    <phoneticPr fontId="2"/>
  </si>
  <si>
    <t>問題１</t>
    <rPh sb="0" eb="2">
      <t>モンダイ</t>
    </rPh>
    <phoneticPr fontId="2"/>
  </si>
  <si>
    <t>問題</t>
    <rPh sb="0" eb="2">
      <t>モンダイ</t>
    </rPh>
    <phoneticPr fontId="2"/>
  </si>
  <si>
    <r>
      <t>「数学」と「英語」の「</t>
    </r>
    <r>
      <rPr>
        <b/>
        <sz val="11"/>
        <color indexed="10"/>
        <rFont val="ＭＳ Ｐゴシック"/>
        <family val="3"/>
        <charset val="128"/>
      </rPr>
      <t>両科目とも７０点以上</t>
    </r>
    <r>
      <rPr>
        <sz val="11"/>
        <rFont val="ＭＳ Ｐゴシック"/>
        <family val="3"/>
        <charset val="128"/>
      </rPr>
      <t>」ならば「</t>
    </r>
    <r>
      <rPr>
        <b/>
        <sz val="11"/>
        <rFont val="ＭＳ Ｐゴシック"/>
        <family val="3"/>
        <charset val="128"/>
      </rPr>
      <t>合格</t>
    </r>
    <r>
      <rPr>
        <sz val="11"/>
        <rFont val="ＭＳ Ｐゴシック"/>
        <family val="3"/>
        <charset val="128"/>
      </rPr>
      <t>」と判定しましょう。</t>
    </r>
    <rPh sb="1" eb="3">
      <t>スウガク</t>
    </rPh>
    <rPh sb="6" eb="8">
      <t>エイゴ</t>
    </rPh>
    <rPh sb="11" eb="12">
      <t>リョウ</t>
    </rPh>
    <rPh sb="12" eb="14">
      <t>カモク</t>
    </rPh>
    <rPh sb="18" eb="19">
      <t>テン</t>
    </rPh>
    <rPh sb="19" eb="21">
      <t>イジョウ</t>
    </rPh>
    <rPh sb="26" eb="28">
      <t>ゴウカク</t>
    </rPh>
    <rPh sb="30" eb="32">
      <t>ハンテイ</t>
    </rPh>
    <phoneticPr fontId="2"/>
  </si>
  <si>
    <r>
      <t>「ＩＦ関数」だけでは不可能です。→このような場合に「</t>
    </r>
    <r>
      <rPr>
        <b/>
        <sz val="11"/>
        <color indexed="12"/>
        <rFont val="ＭＳ Ｐゴシック"/>
        <family val="3"/>
        <charset val="128"/>
      </rPr>
      <t>ネスト</t>
    </r>
    <r>
      <rPr>
        <sz val="11"/>
        <rFont val="ＭＳ Ｐゴシック"/>
        <family val="3"/>
        <charset val="128"/>
      </rPr>
      <t>」で関数を組み合わせます。</t>
    </r>
    <rPh sb="3" eb="5">
      <t>カンスウ</t>
    </rPh>
    <rPh sb="10" eb="13">
      <t>フカノウ</t>
    </rPh>
    <rPh sb="22" eb="24">
      <t>バアイ</t>
    </rPh>
    <rPh sb="31" eb="33">
      <t>カンスウ</t>
    </rPh>
    <rPh sb="34" eb="35">
      <t>ク</t>
    </rPh>
    <rPh sb="36" eb="37">
      <t>ア</t>
    </rPh>
    <phoneticPr fontId="2"/>
  </si>
  <si>
    <t>①計算結果を表示するセルを選択（例であれば　「Ｇ７６」)</t>
    <rPh sb="1" eb="3">
      <t>ケイサン</t>
    </rPh>
    <rPh sb="3" eb="5">
      <t>ケッカ</t>
    </rPh>
    <rPh sb="6" eb="8">
      <t>ヒョウジ</t>
    </rPh>
    <rPh sb="13" eb="15">
      <t>センタク</t>
    </rPh>
    <rPh sb="16" eb="17">
      <t>レイ</t>
    </rPh>
    <phoneticPr fontId="2"/>
  </si>
  <si>
    <t>②「入力ウィンド」の左横にある、　　「関数の挿入」ボタンをクリック</t>
    <rPh sb="2" eb="4">
      <t>ニュウリョク</t>
    </rPh>
    <rPh sb="10" eb="12">
      <t>ヒダリヨコ</t>
    </rPh>
    <rPh sb="19" eb="21">
      <t>カンスウ</t>
    </rPh>
    <rPh sb="22" eb="24">
      <t>ソウニュウ</t>
    </rPh>
    <phoneticPr fontId="2"/>
  </si>
  <si>
    <t>③「関数の挿入」画面が表示されます。</t>
    <rPh sb="2" eb="4">
      <t>カンスウ</t>
    </rPh>
    <rPh sb="5" eb="7">
      <t>ソウニュウ</t>
    </rPh>
    <rPh sb="8" eb="10">
      <t>ガメン</t>
    </rPh>
    <rPh sb="11" eb="13">
      <t>ヒョウジ</t>
    </rPh>
    <phoneticPr fontId="2"/>
  </si>
  <si>
    <r>
      <t>④「関数の分類」の▼をクリックして「</t>
    </r>
    <r>
      <rPr>
        <sz val="11"/>
        <color indexed="10"/>
        <rFont val="ＭＳ Ｐゴシック"/>
        <family val="3"/>
        <charset val="128"/>
      </rPr>
      <t>論理</t>
    </r>
    <r>
      <rPr>
        <sz val="1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8" eb="20">
      <t>ロンリ</t>
    </rPh>
    <rPh sb="22" eb="24">
      <t>センタク</t>
    </rPh>
    <phoneticPr fontId="2"/>
  </si>
  <si>
    <t>ここまでは今までの関数操作ですね。</t>
    <rPh sb="5" eb="6">
      <t>イマ</t>
    </rPh>
    <rPh sb="9" eb="11">
      <t>カンスウ</t>
    </rPh>
    <rPh sb="11" eb="13">
      <t>ソウサ</t>
    </rPh>
    <phoneticPr fontId="2"/>
  </si>
  <si>
    <r>
      <t>　　ここに「</t>
    </r>
    <r>
      <rPr>
        <b/>
        <sz val="11"/>
        <color indexed="10"/>
        <rFont val="ＭＳ Ｐゴシック"/>
        <family val="3"/>
        <charset val="128"/>
      </rPr>
      <t>ＡＮＤ関数</t>
    </r>
    <r>
      <rPr>
        <sz val="11"/>
        <rFont val="ＭＳ Ｐゴシック"/>
        <family val="3"/>
        <charset val="128"/>
      </rPr>
      <t>」を設定します。</t>
    </r>
    <rPh sb="13" eb="15">
      <t>セッテイ</t>
    </rPh>
    <phoneticPr fontId="2"/>
  </si>
  <si>
    <r>
      <t>⑤左の「関数名」に「</t>
    </r>
    <r>
      <rPr>
        <sz val="11"/>
        <color indexed="10"/>
        <rFont val="ＭＳ Ｐゴシック"/>
        <family val="3"/>
        <charset val="128"/>
      </rPr>
      <t>論理</t>
    </r>
    <r>
      <rPr>
        <sz val="11"/>
        <rFont val="ＭＳ Ｐゴシック"/>
        <family val="3"/>
        <charset val="128"/>
      </rPr>
      <t>」のリストから「</t>
    </r>
    <r>
      <rPr>
        <b/>
        <sz val="11"/>
        <color indexed="10"/>
        <rFont val="ＭＳ Ｐゴシック"/>
        <family val="3"/>
        <charset val="128"/>
      </rPr>
      <t>ＩＦ</t>
    </r>
    <r>
      <rPr>
        <sz val="1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0" eb="12">
      <t>ロンリ</t>
    </rPh>
    <rPh sb="24" eb="26">
      <t>センタク</t>
    </rPh>
    <phoneticPr fontId="2"/>
  </si>
  <si>
    <t>⑨開いた関数リストに無ければ「その他の関数」をクリックします。</t>
    <rPh sb="1" eb="2">
      <t>ヒラ</t>
    </rPh>
    <rPh sb="4" eb="6">
      <t>カンスウ</t>
    </rPh>
    <rPh sb="10" eb="11">
      <t>ナ</t>
    </rPh>
    <rPh sb="17" eb="18">
      <t>タ</t>
    </rPh>
    <rPh sb="19" eb="21">
      <t>カンスウ</t>
    </rPh>
    <phoneticPr fontId="2"/>
  </si>
  <si>
    <r>
      <t>⑥表示された「関数の引数」画面にある「論理式」に関数を設定します。</t>
    </r>
    <r>
      <rPr>
        <b/>
        <sz val="11"/>
        <color indexed="20"/>
        <rFont val="ＭＳ Ｐゴシック"/>
        <family val="3"/>
        <charset val="128"/>
      </rPr>
      <t>＜図１＞</t>
    </r>
    <rPh sb="1" eb="3">
      <t>ヒョウジ</t>
    </rPh>
    <rPh sb="7" eb="9">
      <t>カンスウ</t>
    </rPh>
    <rPh sb="10" eb="12">
      <t>ヒキスウ</t>
    </rPh>
    <rPh sb="13" eb="15">
      <t>ガメン</t>
    </rPh>
    <rPh sb="19" eb="21">
      <t>ロンリ</t>
    </rPh>
    <rPh sb="21" eb="22">
      <t>シキ</t>
    </rPh>
    <rPh sb="24" eb="26">
      <t>カンスウ</t>
    </rPh>
    <rPh sb="27" eb="29">
      <t>セッテイ</t>
    </rPh>
    <rPh sb="34" eb="35">
      <t>ズ</t>
    </rPh>
    <phoneticPr fontId="2"/>
  </si>
  <si>
    <r>
      <t>⑧「</t>
    </r>
    <r>
      <rPr>
        <b/>
        <sz val="11"/>
        <rFont val="ＭＳ Ｐゴシック"/>
        <family val="3"/>
        <charset val="128"/>
      </rPr>
      <t>論理式」</t>
    </r>
    <r>
      <rPr>
        <sz val="11"/>
        <rFont val="ＭＳ Ｐゴシック"/>
        <family val="3"/>
        <charset val="128"/>
      </rPr>
      <t>の欄にカーソルを置き、画面左上の「</t>
    </r>
    <r>
      <rPr>
        <b/>
        <sz val="11"/>
        <color indexed="12"/>
        <rFont val="ＭＳ Ｐゴシック"/>
        <family val="3"/>
        <charset val="128"/>
      </rPr>
      <t>ネスト</t>
    </r>
    <r>
      <rPr>
        <sz val="11"/>
        <rFont val="ＭＳ Ｐゴシック"/>
        <family val="3"/>
        <charset val="128"/>
      </rPr>
      <t>」の▼をクリック</t>
    </r>
    <r>
      <rPr>
        <b/>
        <sz val="11"/>
        <color indexed="20"/>
        <rFont val="ＭＳ Ｐゴシック"/>
        <family val="3"/>
        <charset val="128"/>
      </rPr>
      <t>＜図２＞</t>
    </r>
    <rPh sb="2" eb="4">
      <t>ロンリ</t>
    </rPh>
    <rPh sb="4" eb="5">
      <t>シキ</t>
    </rPh>
    <rPh sb="7" eb="8">
      <t>ラン</t>
    </rPh>
    <rPh sb="14" eb="15">
      <t>オ</t>
    </rPh>
    <rPh sb="17" eb="19">
      <t>ガメン</t>
    </rPh>
    <rPh sb="19" eb="20">
      <t>ヒダリ</t>
    </rPh>
    <rPh sb="20" eb="21">
      <t>ウエ</t>
    </rPh>
    <rPh sb="35" eb="36">
      <t>ズ</t>
    </rPh>
    <phoneticPr fontId="2"/>
  </si>
  <si>
    <t>⑩表示されたＡＮＤ関数の引数に</t>
    <rPh sb="1" eb="3">
      <t>ヒョウジ</t>
    </rPh>
    <rPh sb="9" eb="11">
      <t>カンスウ</t>
    </rPh>
    <rPh sb="12" eb="14">
      <t>ヒキスウ</t>
    </rPh>
    <phoneticPr fontId="2"/>
  </si>
  <si>
    <r>
      <t xml:space="preserve">　　論理式１→数学のセル位置が７０以上→ </t>
    </r>
    <r>
      <rPr>
        <b/>
        <sz val="11"/>
        <color indexed="12"/>
        <rFont val="ＭＳ Ｐゴシック"/>
        <family val="3"/>
        <charset val="128"/>
      </rPr>
      <t>&gt;=70</t>
    </r>
    <rPh sb="2" eb="4">
      <t>ロンリ</t>
    </rPh>
    <rPh sb="4" eb="5">
      <t>シキ</t>
    </rPh>
    <rPh sb="7" eb="9">
      <t>スウガク</t>
    </rPh>
    <rPh sb="12" eb="14">
      <t>イチ</t>
    </rPh>
    <rPh sb="17" eb="19">
      <t>イジョウ</t>
    </rPh>
    <phoneticPr fontId="2"/>
  </si>
  <si>
    <t>⑫「ＩＦ関数」の画面に戻ります。「論理式」に２つを満たす条件が設定されました。</t>
    <rPh sb="4" eb="6">
      <t>カンスウ</t>
    </rPh>
    <rPh sb="8" eb="10">
      <t>ガメン</t>
    </rPh>
    <rPh sb="11" eb="12">
      <t>モド</t>
    </rPh>
    <rPh sb="17" eb="19">
      <t>ロンリ</t>
    </rPh>
    <rPh sb="19" eb="20">
      <t>シキ</t>
    </rPh>
    <rPh sb="25" eb="26">
      <t>ミ</t>
    </rPh>
    <rPh sb="28" eb="30">
      <t>ジョウケン</t>
    </rPh>
    <rPh sb="31" eb="33">
      <t>セッテイ</t>
    </rPh>
    <phoneticPr fontId="2"/>
  </si>
  <si>
    <r>
      <t>　　あとは、通常のＩＦ関数ですので「合格」「不合格」を入力します</t>
    </r>
    <r>
      <rPr>
        <b/>
        <sz val="11"/>
        <color indexed="20"/>
        <rFont val="ＭＳ Ｐゴシック"/>
        <family val="3"/>
        <charset val="128"/>
      </rPr>
      <t>＜図５＞</t>
    </r>
    <rPh sb="6" eb="8">
      <t>ツウジョウ</t>
    </rPh>
    <rPh sb="11" eb="13">
      <t>カンスウ</t>
    </rPh>
    <rPh sb="18" eb="20">
      <t>ゴウカク</t>
    </rPh>
    <rPh sb="22" eb="25">
      <t>フゴウカク</t>
    </rPh>
    <rPh sb="27" eb="29">
      <t>ニュウリョク</t>
    </rPh>
    <rPh sb="33" eb="34">
      <t>ズ</t>
    </rPh>
    <phoneticPr fontId="2"/>
  </si>
  <si>
    <r>
      <t>⑪</t>
    </r>
    <r>
      <rPr>
        <b/>
        <sz val="11"/>
        <color indexed="10"/>
        <rFont val="ＭＳ Ｐゴシック"/>
        <family val="3"/>
        <charset val="128"/>
      </rPr>
      <t>《重要》→「ＯＫ」は押さない！</t>
    </r>
    <rPh sb="2" eb="4">
      <t>ジュウヨウ</t>
    </rPh>
    <rPh sb="11" eb="12">
      <t>オ</t>
    </rPh>
    <phoneticPr fontId="2"/>
  </si>
  <si>
    <t>※「, 」（カンマ）＝半角英数</t>
    <rPh sb="11" eb="13">
      <t>ハンカク</t>
    </rPh>
    <rPh sb="13" eb="15">
      <t>エイスウ</t>
    </rPh>
    <phoneticPr fontId="2"/>
  </si>
  <si>
    <t>身長</t>
    <rPh sb="0" eb="2">
      <t>シンチョウ</t>
    </rPh>
    <phoneticPr fontId="2"/>
  </si>
  <si>
    <t>体重</t>
    <rPh sb="0" eb="2">
      <t>タイジュウ</t>
    </rPh>
    <phoneticPr fontId="2"/>
  </si>
  <si>
    <t>徳川</t>
    <rPh sb="0" eb="2">
      <t>トクガワ</t>
    </rPh>
    <phoneticPr fontId="2"/>
  </si>
  <si>
    <t>織田</t>
    <rPh sb="0" eb="2">
      <t>オダ</t>
    </rPh>
    <phoneticPr fontId="2"/>
  </si>
  <si>
    <t>羽柴</t>
    <rPh sb="0" eb="2">
      <t>ハシバ</t>
    </rPh>
    <phoneticPr fontId="2"/>
  </si>
  <si>
    <t>明智</t>
    <rPh sb="0" eb="2">
      <t>アケチ</t>
    </rPh>
    <phoneticPr fontId="2"/>
  </si>
  <si>
    <t>毛利</t>
    <rPh sb="0" eb="2">
      <t>モウリ</t>
    </rPh>
    <phoneticPr fontId="2"/>
  </si>
  <si>
    <t>北条</t>
    <rPh sb="0" eb="2">
      <t>ホウジョウ</t>
    </rPh>
    <phoneticPr fontId="2"/>
  </si>
  <si>
    <t>武田</t>
    <rPh sb="0" eb="2">
      <t>タケダ</t>
    </rPh>
    <phoneticPr fontId="2"/>
  </si>
  <si>
    <t>上杉</t>
    <rPh sb="0" eb="2">
      <t>ウエスギ</t>
    </rPh>
    <phoneticPr fontId="2"/>
  </si>
  <si>
    <t>今川</t>
    <rPh sb="0" eb="2">
      <t>イマガワ</t>
    </rPh>
    <phoneticPr fontId="2"/>
  </si>
  <si>
    <t>身長1７０cm以上</t>
    <rPh sb="0" eb="2">
      <t>シンチョウ</t>
    </rPh>
    <rPh sb="7" eb="9">
      <t>イジョウ</t>
    </rPh>
    <phoneticPr fontId="2"/>
  </si>
  <si>
    <t>体重７０Kg以上</t>
    <rPh sb="0" eb="2">
      <t>タイジュウ</t>
    </rPh>
    <rPh sb="6" eb="8">
      <t>イジョウ</t>
    </rPh>
    <phoneticPr fontId="2"/>
  </si>
  <si>
    <t>（問題１）</t>
    <rPh sb="1" eb="3">
      <t>モンダイ</t>
    </rPh>
    <phoneticPr fontId="2"/>
  </si>
  <si>
    <t>「身長｣｢体重」に単位を設定しましょう</t>
    <rPh sb="1" eb="3">
      <t>シンチョウ</t>
    </rPh>
    <rPh sb="5" eb="7">
      <t>タイジュウ</t>
    </rPh>
    <rPh sb="9" eb="11">
      <t>タンイ</t>
    </rPh>
    <rPh sb="12" eb="14">
      <t>セッテイ</t>
    </rPh>
    <phoneticPr fontId="2"/>
  </si>
  <si>
    <t>問題２</t>
    <rPh sb="0" eb="2">
      <t>モンダイ</t>
    </rPh>
    <phoneticPr fontId="2"/>
  </si>
  <si>
    <t>「合格」者以外を「不合格」と表示します。</t>
    <rPh sb="1" eb="3">
      <t>ゴウカク</t>
    </rPh>
    <rPh sb="4" eb="5">
      <t>シャ</t>
    </rPh>
    <rPh sb="5" eb="7">
      <t>イガイ</t>
    </rPh>
    <rPh sb="9" eb="12">
      <t>フゴウカク</t>
    </rPh>
    <rPh sb="14" eb="16">
      <t>ヒョウジ</t>
    </rPh>
    <phoneticPr fontId="2"/>
  </si>
  <si>
    <r>
      <t>下のリストで以下の</t>
    </r>
    <r>
      <rPr>
        <b/>
        <sz val="11"/>
        <color indexed="14"/>
        <rFont val="ＭＳ Ｐゴシック"/>
        <family val="3"/>
        <charset val="128"/>
      </rPr>
      <t>２つの条件</t>
    </r>
    <r>
      <rPr>
        <sz val="11"/>
        <rFont val="ＭＳ Ｐゴシック"/>
        <family val="3"/>
        <charset val="128"/>
      </rPr>
      <t>を満たす者を「合格」とせよ。</t>
    </r>
    <rPh sb="0" eb="1">
      <t>シタ</t>
    </rPh>
    <rPh sb="6" eb="8">
      <t>イカ</t>
    </rPh>
    <rPh sb="12" eb="14">
      <t>ジョウケン</t>
    </rPh>
    <rPh sb="15" eb="16">
      <t>ミ</t>
    </rPh>
    <rPh sb="18" eb="19">
      <t>モノ</t>
    </rPh>
    <rPh sb="21" eb="23">
      <t>ゴウカク</t>
    </rPh>
    <phoneticPr fontId="2"/>
  </si>
  <si>
    <r>
      <t>「不合格」者を｛</t>
    </r>
    <r>
      <rPr>
        <b/>
        <sz val="11"/>
        <rFont val="ＭＳ Ｐゴシック"/>
        <family val="3"/>
        <charset val="128"/>
      </rPr>
      <t>条件付き書式</t>
    </r>
    <r>
      <rPr>
        <sz val="11"/>
        <rFont val="ＭＳ Ｐゴシック"/>
        <family val="3"/>
        <charset val="128"/>
      </rPr>
      <t>｝で</t>
    </r>
    <r>
      <rPr>
        <b/>
        <sz val="11"/>
        <color indexed="10"/>
        <rFont val="ＭＳ Ｐゴシック"/>
        <family val="3"/>
        <charset val="128"/>
      </rPr>
      <t>赤の太文字</t>
    </r>
    <r>
      <rPr>
        <sz val="11"/>
        <rFont val="ＭＳ Ｐゴシック"/>
        <family val="3"/>
        <charset val="128"/>
      </rPr>
      <t>で識別しましょう。</t>
    </r>
    <rPh sb="1" eb="4">
      <t>フゴウカク</t>
    </rPh>
    <rPh sb="5" eb="6">
      <t>シャ</t>
    </rPh>
    <rPh sb="8" eb="10">
      <t>ジョウケン</t>
    </rPh>
    <rPh sb="10" eb="11">
      <t>ツ</t>
    </rPh>
    <rPh sb="12" eb="14">
      <t>ショシキ</t>
    </rPh>
    <rPh sb="16" eb="17">
      <t>アカ</t>
    </rPh>
    <rPh sb="18" eb="19">
      <t>フト</t>
    </rPh>
    <rPh sb="19" eb="21">
      <t>モジ</t>
    </rPh>
    <rPh sb="22" eb="24">
      <t>シキベツ</t>
    </rPh>
    <phoneticPr fontId="2"/>
  </si>
  <si>
    <t>→</t>
    <phoneticPr fontId="2"/>
  </si>
  <si>
    <t>答</t>
    <rPh sb="0" eb="1">
      <t>コタ</t>
    </rPh>
    <phoneticPr fontId="2"/>
  </si>
  <si>
    <r>
      <t>　　「</t>
    </r>
    <r>
      <rPr>
        <b/>
        <sz val="11"/>
        <rFont val="ＭＳ Ｐゴシック"/>
        <family val="3"/>
        <charset val="128"/>
      </rPr>
      <t>数式バー</t>
    </r>
    <r>
      <rPr>
        <sz val="11"/>
        <rFont val="ＭＳ Ｐゴシック"/>
        <family val="3"/>
        <charset val="128"/>
      </rPr>
      <t>」の以下の位置をクリックして「</t>
    </r>
    <r>
      <rPr>
        <b/>
        <sz val="18"/>
        <color indexed="10"/>
        <rFont val="ＭＳ Ｐゴシック"/>
        <family val="3"/>
        <charset val="128"/>
      </rPr>
      <t>,</t>
    </r>
    <r>
      <rPr>
        <sz val="11"/>
        <rFont val="ＭＳ Ｐゴシック"/>
        <family val="3"/>
        <charset val="128"/>
      </rPr>
      <t>」を入力します。</t>
    </r>
    <r>
      <rPr>
        <b/>
        <sz val="11"/>
        <color indexed="20"/>
        <rFont val="ＭＳ Ｐゴシック"/>
        <family val="3"/>
        <charset val="128"/>
      </rPr>
      <t>＜図４＞</t>
    </r>
    <rPh sb="3" eb="5">
      <t>スウシキ</t>
    </rPh>
    <rPh sb="9" eb="11">
      <t>イカ</t>
    </rPh>
    <rPh sb="12" eb="14">
      <t>イチ</t>
    </rPh>
    <rPh sb="25" eb="27">
      <t>ニュウリョク</t>
    </rPh>
    <rPh sb="32" eb="33">
      <t>ズ</t>
    </rPh>
    <phoneticPr fontId="2"/>
  </si>
  <si>
    <t>⑬「OK」で確定です。　→下にコピーしましょう。（設定した式の参照セルが共通なのでコピー可）</t>
    <rPh sb="6" eb="8">
      <t>カクテイ</t>
    </rPh>
    <rPh sb="13" eb="14">
      <t>シタ</t>
    </rPh>
    <rPh sb="25" eb="27">
      <t>セッテイ</t>
    </rPh>
    <rPh sb="29" eb="30">
      <t>シキ</t>
    </rPh>
    <rPh sb="31" eb="33">
      <t>サンショウ</t>
    </rPh>
    <rPh sb="36" eb="38">
      <t>キョウツウ</t>
    </rPh>
    <rPh sb="44" eb="45">
      <t>カ</t>
    </rPh>
    <phoneticPr fontId="2"/>
  </si>
  <si>
    <r>
      <t>　　「</t>
    </r>
    <r>
      <rPr>
        <sz val="11"/>
        <color indexed="10"/>
        <rFont val="ＭＳ Ｐゴシック"/>
        <family val="3"/>
        <charset val="128"/>
      </rPr>
      <t>論理</t>
    </r>
    <r>
      <rPr>
        <sz val="11"/>
        <rFont val="ＭＳ Ｐゴシック"/>
        <family val="3"/>
        <charset val="128"/>
      </rPr>
      <t>」から「</t>
    </r>
    <r>
      <rPr>
        <sz val="11"/>
        <color indexed="10"/>
        <rFont val="ＭＳ Ｐゴシック"/>
        <family val="3"/>
        <charset val="128"/>
      </rPr>
      <t>ＡＮＤ</t>
    </r>
    <r>
      <rPr>
        <sz val="11"/>
        <rFont val="ＭＳ Ｐゴシック"/>
        <family val="3"/>
        <charset val="128"/>
      </rPr>
      <t>」を選択　※「</t>
    </r>
    <r>
      <rPr>
        <b/>
        <sz val="11"/>
        <rFont val="ＭＳ Ｐゴシック"/>
        <family val="3"/>
        <charset val="128"/>
      </rPr>
      <t>ＡＮＤ関数</t>
    </r>
    <r>
      <rPr>
        <sz val="11"/>
        <rFont val="ＭＳ Ｐゴシック"/>
        <family val="3"/>
        <charset val="128"/>
      </rPr>
      <t>」は論理関数です。</t>
    </r>
    <rPh sb="3" eb="5">
      <t>ロンリ</t>
    </rPh>
    <rPh sb="14" eb="16">
      <t>センタク</t>
    </rPh>
    <rPh sb="22" eb="24">
      <t>カンスウ</t>
    </rPh>
    <rPh sb="26" eb="28">
      <t>ロンリ</t>
    </rPh>
    <rPh sb="28" eb="30">
      <t>カンスウ</t>
    </rPh>
    <phoneticPr fontId="2"/>
  </si>
  <si>
    <r>
      <t xml:space="preserve">　　論理式２→英語のセル位置が７０以上→ </t>
    </r>
    <r>
      <rPr>
        <b/>
        <sz val="11"/>
        <color indexed="12"/>
        <rFont val="ＭＳ Ｐゴシック"/>
        <family val="3"/>
        <charset val="128"/>
      </rPr>
      <t>&gt;=7０　</t>
    </r>
    <r>
      <rPr>
        <sz val="11"/>
        <color theme="1"/>
        <rFont val="ＭＳ Ｐゴシック"/>
        <family val="3"/>
        <charset val="128"/>
      </rPr>
      <t>と設定</t>
    </r>
    <r>
      <rPr>
        <b/>
        <sz val="11"/>
        <color indexed="20"/>
        <rFont val="ＭＳ Ｐゴシック"/>
        <family val="3"/>
        <charset val="128"/>
      </rPr>
      <t>＜図３＞</t>
    </r>
    <rPh sb="2" eb="4">
      <t>ロンリ</t>
    </rPh>
    <rPh sb="4" eb="5">
      <t>シキ</t>
    </rPh>
    <rPh sb="7" eb="9">
      <t>エイゴ</t>
    </rPh>
    <rPh sb="12" eb="14">
      <t>イチ</t>
    </rPh>
    <rPh sb="17" eb="19">
      <t>イジョウ</t>
    </rPh>
    <rPh sb="27" eb="29">
      <t>セッテイ</t>
    </rPh>
    <rPh sb="30" eb="31">
      <t>ズ</t>
    </rPh>
    <phoneticPr fontId="2"/>
  </si>
  <si>
    <r>
      <t>※「</t>
    </r>
    <r>
      <rPr>
        <b/>
        <sz val="11"/>
        <rFont val="ＭＳ Ｐゴシック"/>
        <family val="3"/>
        <charset val="128"/>
      </rPr>
      <t>セルの書式設定</t>
    </r>
    <r>
      <rPr>
        <sz val="11"/>
        <rFont val="ＭＳ Ｐゴシック"/>
        <family val="3"/>
        <charset val="128"/>
      </rPr>
      <t>」の｛</t>
    </r>
    <r>
      <rPr>
        <b/>
        <sz val="11"/>
        <color rgb="FFFF0000"/>
        <rFont val="ＭＳ Ｐゴシック"/>
        <family val="3"/>
        <charset val="128"/>
      </rPr>
      <t>ユーザー定義</t>
    </r>
    <r>
      <rPr>
        <sz val="11"/>
        <rFont val="ＭＳ Ｐゴシック"/>
        <family val="3"/>
        <charset val="128"/>
      </rPr>
      <t>｝</t>
    </r>
    <rPh sb="5" eb="7">
      <t>ショシキ</t>
    </rPh>
    <rPh sb="7" eb="9">
      <t>セッテイ</t>
    </rPh>
    <rPh sb="16" eb="18">
      <t>テイギ</t>
    </rPh>
    <phoneticPr fontId="2"/>
  </si>
  <si>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</si>
  <si>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r>
      <t>関数の一つ一つを個別に使用することでも、多くの計算を簡単に算出する事はできますが、
より多様に、実用的にデータを加工して算出するには「</t>
    </r>
    <r>
      <rPr>
        <b/>
        <sz val="11"/>
        <color indexed="12"/>
        <rFont val="ＭＳ Ｐゴシック"/>
        <family val="3"/>
        <charset val="128"/>
      </rPr>
      <t>関数を組み合わせる</t>
    </r>
    <r>
      <rPr>
        <sz val="11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2"/>
  </si>
  <si>
    <r>
      <t>⑦今回は「数学・英語」</t>
    </r>
    <r>
      <rPr>
        <sz val="11"/>
        <color theme="1"/>
        <rFont val="ＭＳ Ｐゴシック"/>
        <family val="3"/>
        <charset val="128"/>
      </rPr>
      <t>の</t>
    </r>
    <r>
      <rPr>
        <b/>
        <sz val="11"/>
        <color rgb="FFFF0000"/>
        <rFont val="ＭＳ Ｐゴシック"/>
        <family val="3"/>
        <charset val="128"/>
      </rPr>
      <t>条件の２つを満たさなければならない</t>
    </r>
    <r>
      <rPr>
        <sz val="11"/>
        <rFont val="ＭＳ Ｐゴシック"/>
        <family val="3"/>
        <charset val="128"/>
      </rPr>
      <t>ので</t>
    </r>
    <rPh sb="1" eb="3">
      <t>コンカイ</t>
    </rPh>
    <rPh sb="5" eb="7">
      <t>スウガク</t>
    </rPh>
    <rPh sb="8" eb="10">
      <t>エイゴ</t>
    </rPh>
    <rPh sb="12" eb="14">
      <t>ジョウケン</t>
    </rPh>
    <rPh sb="18" eb="19">
      <t>ミ</t>
    </rPh>
    <phoneticPr fontId="2"/>
  </si>
  <si>
    <r>
      <t>下のリストで以下の</t>
    </r>
    <r>
      <rPr>
        <b/>
        <sz val="11"/>
        <color rgb="FFFF0000"/>
        <rFont val="ＭＳ Ｐゴシック"/>
        <family val="3"/>
        <charset val="128"/>
      </rPr>
      <t>２つの条件</t>
    </r>
    <r>
      <rPr>
        <sz val="11"/>
        <rFont val="ＭＳ Ｐゴシック"/>
        <family val="3"/>
        <charset val="128"/>
      </rPr>
      <t>を満たす者を「合格」とせよ。</t>
    </r>
    <rPh sb="0" eb="1">
      <t>シタ</t>
    </rPh>
    <rPh sb="6" eb="8">
      <t>イカ</t>
    </rPh>
    <rPh sb="12" eb="14">
      <t>ジョウケン</t>
    </rPh>
    <rPh sb="15" eb="16">
      <t>ミ</t>
    </rPh>
    <rPh sb="18" eb="19">
      <t>モノ</t>
    </rPh>
    <rPh sb="21" eb="23">
      <t>ゴウカク</t>
    </rPh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</si>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</sst>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#&quot;円&quot;"/>
    <numFmt numFmtId="177" formatCode="#,###&quot;個&quot;"/>
    <numFmt numFmtId="178" formatCode="###&quot;cm&quot;"/>
    <numFmt numFmtId="179" formatCode="###&quot;kg&quot;"/>
  </numFmts>
  <fonts count="2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2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sz val="11"/>
      <color indexed="43"/>
      <name val="Century"/>
      <family val="1"/>
    </font>
    <font>
      <sz val="10"/>
      <color rgb="FFFF0000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</fonts>
  <fills count="16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1" fillId="0" borderId="0" xfId="0" applyFo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176" fontId="10" fillId="0" borderId="0" xfId="1" applyNumberFormat="1" applyFont="1" applyBorder="1">
      <alignment vertical="center"/>
    </xf>
    <xf numFmtId="177" fontId="10" fillId="0" borderId="0" xfId="1" applyNumberFormat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4" borderId="0" xfId="0" applyFont="1" applyFill="1">
      <alignment vertical="center"/>
    </xf>
    <xf numFmtId="0" fontId="4" fillId="5" borderId="2" xfId="0" applyFont="1" applyFill="1" applyBorder="1" applyAlignment="1">
      <alignment horizontal="center" vertical="center"/>
    </xf>
    <xf numFmtId="0" fontId="10" fillId="0" borderId="6" xfId="0" applyNumberFormat="1" applyFont="1" applyFill="1" applyBorder="1" applyAlignment="1">
      <alignment horizontal="center"/>
    </xf>
    <xf numFmtId="0" fontId="10" fillId="0" borderId="7" xfId="0" applyNumberFormat="1" applyFont="1" applyFill="1" applyBorder="1" applyAlignment="1"/>
    <xf numFmtId="0" fontId="10" fillId="6" borderId="7" xfId="0" applyNumberFormat="1" applyFont="1" applyFill="1" applyBorder="1" applyAlignment="1"/>
    <xf numFmtId="0" fontId="10" fillId="0" borderId="8" xfId="0" applyNumberFormat="1" applyFont="1" applyFill="1" applyBorder="1" applyAlignment="1">
      <alignment horizontal="center"/>
    </xf>
    <xf numFmtId="0" fontId="10" fillId="0" borderId="9" xfId="0" applyNumberFormat="1" applyFont="1" applyFill="1" applyBorder="1" applyAlignment="1"/>
    <xf numFmtId="0" fontId="10" fillId="6" borderId="9" xfId="0" applyNumberFormat="1" applyFont="1" applyFill="1" applyBorder="1" applyAlignment="1"/>
    <xf numFmtId="0" fontId="10" fillId="7" borderId="10" xfId="0" applyNumberFormat="1" applyFont="1" applyFill="1" applyBorder="1" applyAlignment="1">
      <alignment horizontal="center"/>
    </xf>
    <xf numFmtId="0" fontId="10" fillId="7" borderId="2" xfId="0" applyNumberFormat="1" applyFont="1" applyFill="1" applyBorder="1" applyAlignment="1">
      <alignment horizontal="center"/>
    </xf>
    <xf numFmtId="0" fontId="8" fillId="4" borderId="0" xfId="0" applyFont="1" applyFill="1">
      <alignment vertical="center"/>
    </xf>
    <xf numFmtId="0" fontId="4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20" fillId="0" borderId="0" xfId="0" applyFont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NumberFormat="1" applyFont="1" applyFill="1" applyBorder="1" applyAlignment="1"/>
    <xf numFmtId="0" fontId="21" fillId="0" borderId="0" xfId="0" applyNumberFormat="1" applyFont="1" applyFill="1" applyBorder="1" applyAlignment="1"/>
    <xf numFmtId="0" fontId="19" fillId="0" borderId="0" xfId="0" applyNumberFormat="1" applyFont="1" applyFill="1" applyBorder="1" applyAlignment="1"/>
    <xf numFmtId="0" fontId="1" fillId="0" borderId="15" xfId="0" applyNumberFormat="1" applyFont="1" applyFill="1" applyBorder="1" applyAlignment="1"/>
    <xf numFmtId="0" fontId="1" fillId="0" borderId="16" xfId="0" applyNumberFormat="1" applyFont="1" applyFill="1" applyBorder="1" applyAlignment="1"/>
    <xf numFmtId="0" fontId="1" fillId="0" borderId="17" xfId="0" applyNumberFormat="1" applyFont="1" applyFill="1" applyBorder="1" applyAlignment="1"/>
    <xf numFmtId="0" fontId="1" fillId="8" borderId="18" xfId="0" applyNumberFormat="1" applyFont="1" applyFill="1" applyBorder="1" applyAlignment="1"/>
    <xf numFmtId="0" fontId="1" fillId="0" borderId="19" xfId="0" applyNumberFormat="1" applyFont="1" applyFill="1" applyBorder="1" applyAlignment="1"/>
    <xf numFmtId="0" fontId="1" fillId="0" borderId="20" xfId="0" applyNumberFormat="1" applyFont="1" applyFill="1" applyBorder="1" applyAlignment="1"/>
    <xf numFmtId="0" fontId="1" fillId="0" borderId="21" xfId="0" applyNumberFormat="1" applyFont="1" applyFill="1" applyBorder="1" applyAlignment="1"/>
    <xf numFmtId="0" fontId="1" fillId="8" borderId="22" xfId="0" applyNumberFormat="1" applyFont="1" applyFill="1" applyBorder="1" applyAlignment="1"/>
    <xf numFmtId="0" fontId="1" fillId="0" borderId="23" xfId="0" applyNumberFormat="1" applyFont="1" applyFill="1" applyBorder="1" applyAlignment="1"/>
    <xf numFmtId="0" fontId="1" fillId="0" borderId="24" xfId="0" applyNumberFormat="1" applyFont="1" applyFill="1" applyBorder="1" applyAlignment="1"/>
    <xf numFmtId="0" fontId="1" fillId="0" borderId="25" xfId="0" applyNumberFormat="1" applyFont="1" applyFill="1" applyBorder="1" applyAlignment="1"/>
    <xf numFmtId="0" fontId="1" fillId="8" borderId="26" xfId="0" applyNumberFormat="1" applyFont="1" applyFill="1" applyBorder="1" applyAlignment="1"/>
    <xf numFmtId="178" fontId="1" fillId="0" borderId="16" xfId="0" applyNumberFormat="1" applyFont="1" applyFill="1" applyBorder="1" applyAlignment="1"/>
    <xf numFmtId="178" fontId="1" fillId="0" borderId="20" xfId="0" applyNumberFormat="1" applyFont="1" applyFill="1" applyBorder="1" applyAlignment="1"/>
    <xf numFmtId="178" fontId="1" fillId="0" borderId="24" xfId="0" applyNumberFormat="1" applyFont="1" applyFill="1" applyBorder="1" applyAlignment="1"/>
    <xf numFmtId="179" fontId="1" fillId="0" borderId="17" xfId="0" applyNumberFormat="1" applyFont="1" applyFill="1" applyBorder="1" applyAlignment="1"/>
    <xf numFmtId="179" fontId="1" fillId="0" borderId="21" xfId="0" applyNumberFormat="1" applyFont="1" applyFill="1" applyBorder="1" applyAlignment="1"/>
    <xf numFmtId="179" fontId="1" fillId="0" borderId="25" xfId="0" applyNumberFormat="1" applyFont="1" applyFill="1" applyBorder="1" applyAlignment="1"/>
    <xf numFmtId="0" fontId="4" fillId="5" borderId="7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/>
    <xf numFmtId="0" fontId="24" fillId="0" borderId="0" xfId="0" applyNumberFormat="1" applyFont="1" applyFill="1" applyBorder="1" applyAlignment="1">
      <alignment horizontal="center"/>
    </xf>
    <xf numFmtId="0" fontId="0" fillId="12" borderId="0" xfId="0" applyFill="1">
      <alignment vertical="center"/>
    </xf>
    <xf numFmtId="0" fontId="0" fillId="13" borderId="0" xfId="0" applyFill="1" applyAlignment="1">
      <alignment horizontal="left" vertical="center"/>
    </xf>
    <xf numFmtId="0" fontId="0" fillId="0" borderId="0" xfId="0" applyNumberFormat="1" applyFill="1" applyBorder="1" applyAlignment="1"/>
    <xf numFmtId="0" fontId="10" fillId="14" borderId="3" xfId="0" applyNumberFormat="1" applyFont="1" applyFill="1" applyBorder="1" applyAlignment="1">
      <alignment horizontal="center"/>
    </xf>
    <xf numFmtId="0" fontId="10" fillId="14" borderId="4" xfId="0" applyNumberFormat="1" applyFont="1" applyFill="1" applyBorder="1" applyAlignment="1">
      <alignment horizontal="center"/>
    </xf>
    <xf numFmtId="0" fontId="10" fillId="14" borderId="5" xfId="0" applyNumberFormat="1" applyFont="1" applyFill="1" applyBorder="1" applyAlignment="1">
      <alignment horizontal="center"/>
    </xf>
    <xf numFmtId="0" fontId="1" fillId="15" borderId="11" xfId="0" applyNumberFormat="1" applyFont="1" applyFill="1" applyBorder="1" applyAlignment="1">
      <alignment horizontal="center"/>
    </xf>
    <xf numFmtId="0" fontId="1" fillId="15" borderId="12" xfId="0" applyNumberFormat="1" applyFont="1" applyFill="1" applyBorder="1" applyAlignment="1">
      <alignment horizontal="center"/>
    </xf>
    <xf numFmtId="0" fontId="1" fillId="15" borderId="13" xfId="0" applyNumberFormat="1" applyFont="1" applyFill="1" applyBorder="1" applyAlignment="1">
      <alignment horizontal="center"/>
    </xf>
    <xf numFmtId="0" fontId="1" fillId="15" borderId="14" xfId="0" applyNumberFormat="1" applyFont="1" applyFill="1" applyBorder="1" applyAlignment="1">
      <alignment horizontal="center"/>
    </xf>
    <xf numFmtId="0" fontId="23" fillId="9" borderId="0" xfId="0" applyFont="1" applyFill="1" applyAlignment="1">
      <alignment horizontal="center" vertical="center"/>
    </xf>
    <xf numFmtId="0" fontId="3" fillId="10" borderId="27" xfId="0" applyFont="1" applyFill="1" applyBorder="1" applyAlignment="1">
      <alignment horizontal="center" vertical="center"/>
    </xf>
    <xf numFmtId="0" fontId="3" fillId="10" borderId="28" xfId="0" applyFont="1" applyFill="1" applyBorder="1" applyAlignment="1">
      <alignment horizontal="center" vertical="center"/>
    </xf>
    <xf numFmtId="0" fontId="3" fillId="10" borderId="29" xfId="0" applyFont="1" applyFill="1" applyBorder="1" applyAlignment="1">
      <alignment horizontal="center" vertical="center"/>
    </xf>
    <xf numFmtId="0" fontId="9" fillId="11" borderId="0" xfId="0" applyFont="1" applyFill="1" applyAlignment="1">
      <alignment horizontal="center" vertical="center"/>
    </xf>
    <xf numFmtId="0" fontId="0" fillId="6" borderId="30" xfId="0" applyFont="1" applyFill="1" applyBorder="1" applyAlignment="1">
      <alignment horizontal="center" vertical="center" wrapText="1"/>
    </xf>
    <xf numFmtId="0" fontId="0" fillId="6" borderId="31" xfId="0" applyFont="1" applyFill="1" applyBorder="1" applyAlignment="1">
      <alignment horizontal="center" vertical="center" wrapText="1"/>
    </xf>
    <xf numFmtId="0" fontId="0" fillId="6" borderId="32" xfId="0" applyFont="1" applyFill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5" fillId="3" borderId="33" xfId="0" applyFont="1" applyFill="1" applyBorder="1" applyAlignment="1">
      <alignment horizontal="center" vertical="center"/>
    </xf>
    <xf numFmtId="0" fontId="5" fillId="3" borderId="34" xfId="0" applyFont="1" applyFill="1" applyBorder="1" applyAlignment="1">
      <alignment horizontal="center" vertical="center"/>
    </xf>
    <xf numFmtId="0" fontId="5" fillId="3" borderId="35" xfId="0" applyFon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1</xdr:row>
      <xdr:rowOff>95250</xdr:rowOff>
    </xdr:from>
    <xdr:to>
      <xdr:col>10</xdr:col>
      <xdr:colOff>123825</xdr:colOff>
      <xdr:row>7</xdr:row>
      <xdr:rowOff>142875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838450" y="257175"/>
          <a:ext cx="2381250" cy="1019175"/>
        </a:xfrm>
        <a:prstGeom prst="rect">
          <a:avLst/>
        </a:prstGeom>
        <a:gradFill rotWithShape="1">
          <a:gsLst>
            <a:gs pos="0">
              <a:srgbClr val="CC99FF"/>
            </a:gs>
            <a:gs pos="50000">
              <a:srgbClr val="FFFF99"/>
            </a:gs>
            <a:gs pos="100000">
              <a:srgbClr val="CC99FF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－２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ＩＦ関数　と　ＡＮＤ関数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190500</xdr:colOff>
      <xdr:row>127</xdr:row>
      <xdr:rowOff>95250</xdr:rowOff>
    </xdr:from>
    <xdr:to>
      <xdr:col>13</xdr:col>
      <xdr:colOff>104775</xdr:colOff>
      <xdr:row>131</xdr:row>
      <xdr:rowOff>66675</xdr:rowOff>
    </xdr:to>
    <xdr:grpSp>
      <xdr:nvGrpSpPr>
        <xdr:cNvPr id="1709" name="Group 685"/>
        <xdr:cNvGrpSpPr>
          <a:grpSpLocks/>
        </xdr:cNvGrpSpPr>
      </xdr:nvGrpSpPr>
      <xdr:grpSpPr bwMode="auto">
        <a:xfrm>
          <a:off x="838200" y="23641050"/>
          <a:ext cx="6448425" cy="619125"/>
          <a:chOff x="92" y="1211"/>
          <a:chExt cx="688" cy="65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92" y="1245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62" y="1245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724" y="1215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96" y="1211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47625</xdr:colOff>
      <xdr:row>88</xdr:row>
      <xdr:rowOff>9525</xdr:rowOff>
    </xdr:from>
    <xdr:to>
      <xdr:col>4</xdr:col>
      <xdr:colOff>276225</xdr:colOff>
      <xdr:row>88</xdr:row>
      <xdr:rowOff>219075</xdr:rowOff>
    </xdr:to>
    <xdr:pic>
      <xdr:nvPicPr>
        <xdr:cNvPr id="1700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085975" y="1505902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57150</xdr:colOff>
      <xdr:row>42</xdr:row>
      <xdr:rowOff>104775</xdr:rowOff>
    </xdr:from>
    <xdr:to>
      <xdr:col>2</xdr:col>
      <xdr:colOff>647700</xdr:colOff>
      <xdr:row>44</xdr:row>
      <xdr:rowOff>47625</xdr:rowOff>
    </xdr:to>
    <xdr:pic>
      <xdr:nvPicPr>
        <xdr:cNvPr id="1707" name="Picture 68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04850" y="7429500"/>
          <a:ext cx="59055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19050</xdr:colOff>
      <xdr:row>42</xdr:row>
      <xdr:rowOff>152400</xdr:rowOff>
    </xdr:from>
    <xdr:to>
      <xdr:col>9</xdr:col>
      <xdr:colOff>514350</xdr:colOff>
      <xdr:row>44</xdr:row>
      <xdr:rowOff>57150</xdr:rowOff>
    </xdr:to>
    <xdr:pic>
      <xdr:nvPicPr>
        <xdr:cNvPr id="1708" name="Picture 68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524375" y="747712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38100</xdr:colOff>
      <xdr:row>16</xdr:row>
      <xdr:rowOff>38100</xdr:rowOff>
    </xdr:from>
    <xdr:to>
      <xdr:col>15</xdr:col>
      <xdr:colOff>133350</xdr:colOff>
      <xdr:row>35</xdr:row>
      <xdr:rowOff>0</xdr:rowOff>
    </xdr:to>
    <xdr:grpSp>
      <xdr:nvGrpSpPr>
        <xdr:cNvPr id="1813" name="Group 789"/>
        <xdr:cNvGrpSpPr>
          <a:grpSpLocks/>
        </xdr:cNvGrpSpPr>
      </xdr:nvGrpSpPr>
      <xdr:grpSpPr bwMode="auto">
        <a:xfrm>
          <a:off x="685800" y="3114675"/>
          <a:ext cx="8105775" cy="3038475"/>
          <a:chOff x="47" y="327"/>
          <a:chExt cx="851" cy="319"/>
        </a:xfrm>
      </xdr:grpSpPr>
      <xdr:sp macro="" textlink="">
        <xdr:nvSpPr>
          <xdr:cNvPr id="1757" name="AutoShape 733"/>
          <xdr:cNvSpPr>
            <a:spLocks noChangeArrowheads="1"/>
          </xdr:cNvSpPr>
        </xdr:nvSpPr>
        <xdr:spPr bwMode="auto">
          <a:xfrm>
            <a:off x="47" y="327"/>
            <a:ext cx="851" cy="319"/>
          </a:xfrm>
          <a:prstGeom prst="roundRect">
            <a:avLst>
              <a:gd name="adj" fmla="val 16667"/>
            </a:avLst>
          </a:prstGeom>
          <a:gradFill rotWithShape="1">
            <a:gsLst>
              <a:gs pos="0">
                <a:srgbClr val="99CC00">
                  <a:alpha val="67000"/>
                </a:srgbClr>
              </a:gs>
              <a:gs pos="50000">
                <a:srgbClr val="0000FF">
                  <a:alpha val="67999"/>
                </a:srgbClr>
              </a:gs>
              <a:gs pos="100000">
                <a:srgbClr val="99CC00">
                  <a:alpha val="67000"/>
                </a:srgbClr>
              </a:gs>
            </a:gsLst>
            <a:lin ang="18900000" scaled="1"/>
          </a:gradFill>
          <a:ln w="9525">
            <a:solidFill>
              <a:srgbClr val="000000"/>
            </a:solidFill>
            <a:round/>
            <a:headEnd/>
            <a:tailEnd/>
          </a:ln>
        </xdr:spPr>
      </xdr:sp>
      <xdr:grpSp>
        <xdr:nvGrpSpPr>
          <xdr:cNvPr id="1756" name="Group 732"/>
          <xdr:cNvGrpSpPr>
            <a:grpSpLocks/>
          </xdr:cNvGrpSpPr>
        </xdr:nvGrpSpPr>
        <xdr:grpSpPr bwMode="auto">
          <a:xfrm>
            <a:off x="97" y="335"/>
            <a:ext cx="750" cy="297"/>
            <a:chOff x="83" y="317"/>
            <a:chExt cx="750" cy="297"/>
          </a:xfrm>
        </xdr:grpSpPr>
        <xdr:pic>
          <xdr:nvPicPr>
            <xdr:cNvPr id="1750" name="Picture 726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 cstate="print"/>
            <a:srcRect/>
            <a:stretch>
              <a:fillRect/>
            </a:stretch>
          </xdr:blipFill>
          <xdr:spPr bwMode="auto">
            <a:xfrm>
              <a:off x="90" y="382"/>
              <a:ext cx="352" cy="146"/>
            </a:xfrm>
            <a:prstGeom prst="rect">
              <a:avLst/>
            </a:prstGeom>
            <a:solidFill>
              <a:srgbClr val="FFFFFF"/>
            </a:solidFill>
            <a:ln w="12700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</xdr:pic>
        <xdr:pic>
          <xdr:nvPicPr>
            <xdr:cNvPr id="1752" name="Picture 728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 cstate="print"/>
            <a:srcRect/>
            <a:stretch>
              <a:fillRect/>
            </a:stretch>
          </xdr:blipFill>
          <xdr:spPr bwMode="auto">
            <a:xfrm>
              <a:off x="152" y="543"/>
              <a:ext cx="191" cy="71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</xdr:pic>
        <xdr:pic>
          <xdr:nvPicPr>
            <xdr:cNvPr id="1754" name="Picture 730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 cstate="print">
              <a:clrChange>
                <a:clrFrom>
                  <a:srgbClr val="FEFEFE"/>
                </a:clrFrom>
                <a:clrTo>
                  <a:srgbClr val="FEFEFE">
                    <a:alpha val="0"/>
                  </a:srgbClr>
                </a:clrTo>
              </a:clrChange>
            </a:blip>
            <a:srcRect/>
            <a:stretch>
              <a:fillRect/>
            </a:stretch>
          </xdr:blipFill>
          <xdr:spPr bwMode="auto">
            <a:xfrm>
              <a:off x="469" y="317"/>
              <a:ext cx="364" cy="296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</xdr:pic>
        <xdr:sp macro="" textlink="">
          <xdr:nvSpPr>
            <xdr:cNvPr id="1755" name="Text Box 731"/>
            <xdr:cNvSpPr txBox="1">
              <a:spLocks noChangeArrowheads="1"/>
            </xdr:cNvSpPr>
          </xdr:nvSpPr>
          <xdr:spPr bwMode="auto">
            <a:xfrm>
              <a:off x="83" y="319"/>
              <a:ext cx="364" cy="45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0" bIns="0" anchor="t" upright="1"/>
            <a:lstStyle/>
            <a:p>
              <a:pPr algn="l" rtl="0">
                <a:defRPr sz="1000"/>
              </a:pPr>
              <a:r>
                <a:rPr lang="ja-JP" altLang="en-US" sz="11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「</a:t>
              </a:r>
              <a:r>
                <a:rPr lang="ja-JP" altLang="en-US" sz="1100" b="1" i="0" strike="noStrike">
                  <a:solidFill>
                    <a:srgbClr val="0000FF"/>
                  </a:solidFill>
                  <a:latin typeface="ＭＳ Ｐゴシック"/>
                  <a:ea typeface="ＭＳ Ｐゴシック"/>
                </a:rPr>
                <a:t>ネスト</a:t>
              </a:r>
              <a:r>
                <a:rPr lang="ja-JP" altLang="en-US" sz="11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」</a:t>
              </a:r>
              <a:r>
                <a:rPr lang="ja-JP" altLang="en-US" sz="1100" b="1" i="0" strike="noStrike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を理解する事が大切です</a:t>
              </a:r>
              <a:r>
                <a:rPr lang="ja-JP" altLang="en-US" sz="11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。</a:t>
              </a:r>
            </a:p>
            <a:p>
              <a:pPr algn="l" rtl="0">
                <a:defRPr sz="1000"/>
              </a:pPr>
              <a:r>
                <a:rPr lang="ja-JP" altLang="en-US" sz="11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さほど、複雑ではありませんので練習してみましょう。</a:t>
              </a:r>
            </a:p>
          </xdr:txBody>
        </xdr:sp>
      </xdr:grpSp>
    </xdr:grpSp>
    <xdr:clientData/>
  </xdr:twoCellAnchor>
  <xdr:twoCellAnchor editAs="oneCell">
    <xdr:from>
      <xdr:col>4</xdr:col>
      <xdr:colOff>647700</xdr:colOff>
      <xdr:row>57</xdr:row>
      <xdr:rowOff>47625</xdr:rowOff>
    </xdr:from>
    <xdr:to>
      <xdr:col>9</xdr:col>
      <xdr:colOff>190500</xdr:colOff>
      <xdr:row>62</xdr:row>
      <xdr:rowOff>123825</xdr:rowOff>
    </xdr:to>
    <xdr:pic>
      <xdr:nvPicPr>
        <xdr:cNvPr id="1761" name="Picture 737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 t="22500"/>
        <a:stretch>
          <a:fillRect/>
        </a:stretch>
      </xdr:blipFill>
      <xdr:spPr bwMode="auto">
        <a:xfrm>
          <a:off x="2686050" y="9801225"/>
          <a:ext cx="2009775" cy="8858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114300</xdr:colOff>
      <xdr:row>72</xdr:row>
      <xdr:rowOff>19050</xdr:rowOff>
    </xdr:from>
    <xdr:to>
      <xdr:col>2</xdr:col>
      <xdr:colOff>209550</xdr:colOff>
      <xdr:row>73</xdr:row>
      <xdr:rowOff>123825</xdr:rowOff>
    </xdr:to>
    <xdr:pic>
      <xdr:nvPicPr>
        <xdr:cNvPr id="1762" name="Picture 738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47650" y="12334875"/>
          <a:ext cx="609600" cy="2667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108</xdr:row>
      <xdr:rowOff>152400</xdr:rowOff>
    </xdr:from>
    <xdr:to>
      <xdr:col>1</xdr:col>
      <xdr:colOff>438150</xdr:colOff>
      <xdr:row>110</xdr:row>
      <xdr:rowOff>95250</xdr:rowOff>
    </xdr:to>
    <xdr:pic>
      <xdr:nvPicPr>
        <xdr:cNvPr id="1763" name="Picture 73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3350" y="18602325"/>
          <a:ext cx="43815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7</xdr:col>
      <xdr:colOff>228600</xdr:colOff>
      <xdr:row>73</xdr:row>
      <xdr:rowOff>152400</xdr:rowOff>
    </xdr:from>
    <xdr:to>
      <xdr:col>12</xdr:col>
      <xdr:colOff>171450</xdr:colOff>
      <xdr:row>79</xdr:row>
      <xdr:rowOff>19050</xdr:rowOff>
    </xdr:to>
    <xdr:pic>
      <xdr:nvPicPr>
        <xdr:cNvPr id="1803" name="Picture 779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 t="21429"/>
        <a:stretch>
          <a:fillRect/>
        </a:stretch>
      </xdr:blipFill>
      <xdr:spPr bwMode="auto">
        <a:xfrm>
          <a:off x="4352925" y="12630150"/>
          <a:ext cx="2305050" cy="838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9</xdr:col>
      <xdr:colOff>0</xdr:colOff>
      <xdr:row>139</xdr:row>
      <xdr:rowOff>57150</xdr:rowOff>
    </xdr:from>
    <xdr:to>
      <xdr:col>9</xdr:col>
      <xdr:colOff>495300</xdr:colOff>
      <xdr:row>141</xdr:row>
      <xdr:rowOff>0</xdr:rowOff>
    </xdr:to>
    <xdr:pic>
      <xdr:nvPicPr>
        <xdr:cNvPr id="1804" name="Picture 78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505325" y="23526750"/>
          <a:ext cx="4953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76200</xdr:colOff>
      <xdr:row>139</xdr:row>
      <xdr:rowOff>57150</xdr:rowOff>
    </xdr:from>
    <xdr:to>
      <xdr:col>1</xdr:col>
      <xdr:colOff>447675</xdr:colOff>
      <xdr:row>141</xdr:row>
      <xdr:rowOff>47625</xdr:rowOff>
    </xdr:to>
    <xdr:pic>
      <xdr:nvPicPr>
        <xdr:cNvPr id="1805" name="Picture 78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6200" y="23526750"/>
          <a:ext cx="504825" cy="3143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628650</xdr:colOff>
      <xdr:row>153</xdr:row>
      <xdr:rowOff>95250</xdr:rowOff>
    </xdr:from>
    <xdr:to>
      <xdr:col>6</xdr:col>
      <xdr:colOff>342900</xdr:colOff>
      <xdr:row>158</xdr:row>
      <xdr:rowOff>142875</xdr:rowOff>
    </xdr:to>
    <xdr:pic>
      <xdr:nvPicPr>
        <xdr:cNvPr id="1808" name="Picture 784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 t="20354"/>
        <a:stretch>
          <a:fillRect/>
        </a:stretch>
      </xdr:blipFill>
      <xdr:spPr bwMode="auto">
        <a:xfrm>
          <a:off x="1276350" y="27851100"/>
          <a:ext cx="2495550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628650</xdr:colOff>
      <xdr:row>123</xdr:row>
      <xdr:rowOff>76200</xdr:rowOff>
    </xdr:from>
    <xdr:to>
      <xdr:col>10</xdr:col>
      <xdr:colOff>323850</xdr:colOff>
      <xdr:row>129</xdr:row>
      <xdr:rowOff>38100</xdr:rowOff>
    </xdr:to>
    <xdr:pic>
      <xdr:nvPicPr>
        <xdr:cNvPr id="1815" name="Picture 791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2667000" y="22974300"/>
          <a:ext cx="2752725" cy="93345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114300</xdr:colOff>
      <xdr:row>79</xdr:row>
      <xdr:rowOff>133350</xdr:rowOff>
    </xdr:from>
    <xdr:to>
      <xdr:col>17</xdr:col>
      <xdr:colOff>76200</xdr:colOff>
      <xdr:row>119</xdr:row>
      <xdr:rowOff>104775</xdr:rowOff>
    </xdr:to>
    <xdr:grpSp>
      <xdr:nvGrpSpPr>
        <xdr:cNvPr id="60" name="グループ化 59"/>
        <xdr:cNvGrpSpPr/>
      </xdr:nvGrpSpPr>
      <xdr:grpSpPr>
        <a:xfrm>
          <a:off x="5210175" y="13582650"/>
          <a:ext cx="4810125" cy="8772525"/>
          <a:chOff x="5838825" y="14258925"/>
          <a:chExt cx="4810125" cy="8772525"/>
        </a:xfrm>
      </xdr:grpSpPr>
      <xdr:grpSp>
        <xdr:nvGrpSpPr>
          <xdr:cNvPr id="57" name="グループ化 56"/>
          <xdr:cNvGrpSpPr/>
        </xdr:nvGrpSpPr>
        <xdr:grpSpPr>
          <a:xfrm>
            <a:off x="5838825" y="14258925"/>
            <a:ext cx="4810125" cy="8772525"/>
            <a:chOff x="5838825" y="14258925"/>
            <a:chExt cx="4810125" cy="8772525"/>
          </a:xfrm>
        </xdr:grpSpPr>
        <xdr:grpSp>
          <xdr:nvGrpSpPr>
            <xdr:cNvPr id="54" name="グループ化 53"/>
            <xdr:cNvGrpSpPr/>
          </xdr:nvGrpSpPr>
          <xdr:grpSpPr>
            <a:xfrm>
              <a:off x="5838825" y="14258925"/>
              <a:ext cx="4810125" cy="8772525"/>
              <a:chOff x="5200650" y="14258925"/>
              <a:chExt cx="4810125" cy="6838950"/>
            </a:xfrm>
          </xdr:grpSpPr>
          <xdr:grpSp>
            <xdr:nvGrpSpPr>
              <xdr:cNvPr id="52" name="グループ化 51"/>
              <xdr:cNvGrpSpPr/>
            </xdr:nvGrpSpPr>
            <xdr:grpSpPr>
              <a:xfrm>
                <a:off x="5200650" y="14763750"/>
                <a:ext cx="4810125" cy="6334125"/>
                <a:chOff x="4495800" y="14525625"/>
                <a:chExt cx="4810125" cy="6248400"/>
              </a:xfrm>
            </xdr:grpSpPr>
            <xdr:grpSp>
              <xdr:nvGrpSpPr>
                <xdr:cNvPr id="1812" name="Group 788"/>
                <xdr:cNvGrpSpPr>
                  <a:grpSpLocks/>
                </xdr:cNvGrpSpPr>
              </xdr:nvGrpSpPr>
              <xdr:grpSpPr bwMode="auto">
                <a:xfrm>
                  <a:off x="4495800" y="14525625"/>
                  <a:ext cx="4343400" cy="6248400"/>
                  <a:chOff x="472" y="1525"/>
                  <a:chExt cx="456" cy="656"/>
                </a:xfrm>
              </xdr:grpSpPr>
              <xdr:grpSp>
                <xdr:nvGrpSpPr>
                  <xdr:cNvPr id="1801" name="Group 777"/>
                  <xdr:cNvGrpSpPr>
                    <a:grpSpLocks/>
                  </xdr:cNvGrpSpPr>
                </xdr:nvGrpSpPr>
                <xdr:grpSpPr bwMode="auto">
                  <a:xfrm>
                    <a:off x="472" y="1525"/>
                    <a:ext cx="456" cy="656"/>
                    <a:chOff x="480" y="1378"/>
                    <a:chExt cx="447" cy="656"/>
                  </a:xfrm>
                </xdr:grpSpPr>
                <xdr:grpSp>
                  <xdr:nvGrpSpPr>
                    <xdr:cNvPr id="1798" name="Group 774"/>
                    <xdr:cNvGrpSpPr>
                      <a:grpSpLocks/>
                    </xdr:cNvGrpSpPr>
                  </xdr:nvGrpSpPr>
                  <xdr:grpSpPr bwMode="auto">
                    <a:xfrm>
                      <a:off x="539" y="1635"/>
                      <a:ext cx="372" cy="122"/>
                      <a:chOff x="539" y="1635"/>
                      <a:chExt cx="372" cy="122"/>
                    </a:xfrm>
                  </xdr:grpSpPr>
                  <xdr:pic>
                    <xdr:nvPicPr>
                      <xdr:cNvPr id="1784" name="Picture 760"/>
                      <xdr:cNvPicPr>
                        <a:picLocks noChangeAspect="1" noChangeArrowheads="1"/>
                      </xdr:cNvPicPr>
                    </xdr:nvPicPr>
                    <xdr:blipFill>
                      <a:blip xmlns:r="http://schemas.openxmlformats.org/officeDocument/2006/relationships" r:embed="rId13" cstate="print"/>
                      <a:srcRect/>
                      <a:stretch>
                        <a:fillRect/>
                      </a:stretch>
                    </xdr:blipFill>
                    <xdr:spPr bwMode="auto">
                      <a:xfrm>
                        <a:off x="539" y="1648"/>
                        <a:ext cx="372" cy="109"/>
                      </a:xfrm>
                      <a:prstGeom prst="rect">
                        <a:avLst/>
                      </a:prstGeom>
                      <a:noFill/>
                      <a:ln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:ln>
                      <a:effectLst>
                        <a:outerShdw dist="107763" dir="2700000" algn="ctr" rotWithShape="0">
                          <a:srgbClr val="808080">
                            <a:alpha val="50000"/>
                          </a:srgbClr>
                        </a:outerShdw>
                      </a:effectLst>
                    </xdr:spPr>
                  </xdr:pic>
                  <xdr:sp macro="" textlink="">
                    <xdr:nvSpPr>
                      <xdr:cNvPr id="1787" name="Text Box 763"/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621" y="1635"/>
                        <a:ext cx="47" cy="23"/>
                      </a:xfrm>
                      <a:prstGeom prst="rect">
                        <a:avLst/>
                      </a:prstGeom>
                      <a:solidFill>
                        <a:srgbClr val="FFFFFF"/>
                      </a:solidFill>
                      <a:ln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:ln>
                    </xdr:spPr>
                    <xdr:txBody>
                      <a:bodyPr vertOverflow="clip" wrap="square" lIns="36576" tIns="18288" rIns="36576" bIns="0" anchor="t" upright="1"/>
                      <a:lstStyle/>
                      <a:p>
                        <a:pPr algn="ctr" rtl="0">
                          <a:defRPr sz="1000"/>
                        </a:pPr>
                        <a:r>
                          <a:rPr lang="ja-JP" altLang="en-US" sz="1200" b="1" i="0" strike="noStrike">
                            <a:solidFill>
                              <a:srgbClr val="800080"/>
                            </a:solidFill>
                            <a:latin typeface="ＭＳ Ｐゴシック"/>
                            <a:ea typeface="ＭＳ Ｐゴシック"/>
                          </a:rPr>
                          <a:t>図３</a:t>
                        </a:r>
                      </a:p>
                    </xdr:txBody>
                  </xdr:sp>
                </xdr:grpSp>
                <xdr:grpSp>
                  <xdr:nvGrpSpPr>
                    <xdr:cNvPr id="1799" name="Group 775"/>
                    <xdr:cNvGrpSpPr>
                      <a:grpSpLocks/>
                    </xdr:cNvGrpSpPr>
                  </xdr:nvGrpSpPr>
                  <xdr:grpSpPr bwMode="auto">
                    <a:xfrm>
                      <a:off x="573" y="1785"/>
                      <a:ext cx="293" cy="119"/>
                      <a:chOff x="606" y="1777"/>
                      <a:chExt cx="293" cy="119"/>
                    </a:xfrm>
                  </xdr:grpSpPr>
                  <xdr:pic>
                    <xdr:nvPicPr>
                      <xdr:cNvPr id="1789" name="Picture 765"/>
                      <xdr:cNvPicPr>
                        <a:picLocks noChangeAspect="1" noChangeArrowheads="1"/>
                      </xdr:cNvPicPr>
                    </xdr:nvPicPr>
                    <xdr:blipFill>
                      <a:blip xmlns:r="http://schemas.openxmlformats.org/officeDocument/2006/relationships" r:embed="rId14" cstate="print"/>
                      <a:srcRect/>
                      <a:stretch>
                        <a:fillRect/>
                      </a:stretch>
                    </xdr:blipFill>
                    <xdr:spPr bwMode="auto">
                      <a:xfrm>
                        <a:off x="641" y="1777"/>
                        <a:ext cx="258" cy="119"/>
                      </a:xfrm>
                      <a:prstGeom prst="rect">
                        <a:avLst/>
                      </a:prstGeom>
                      <a:noFill/>
                      <a:ln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:ln>
                      <a:effectLst>
                        <a:outerShdw dist="107763" dir="2700000" algn="ctr" rotWithShape="0">
                          <a:srgbClr val="808080">
                            <a:alpha val="50000"/>
                          </a:srgbClr>
                        </a:outerShdw>
                      </a:effectLst>
                    </xdr:spPr>
                  </xdr:pic>
                  <xdr:sp macro="" textlink="">
                    <xdr:nvSpPr>
                      <xdr:cNvPr id="1790" name="Text Box 766"/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606" y="1791"/>
                        <a:ext cx="47" cy="23"/>
                      </a:xfrm>
                      <a:prstGeom prst="rect">
                        <a:avLst/>
                      </a:prstGeom>
                      <a:solidFill>
                        <a:srgbClr val="FFFFFF"/>
                      </a:solidFill>
                      <a:ln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:ln>
                    </xdr:spPr>
                    <xdr:txBody>
                      <a:bodyPr vertOverflow="clip" wrap="square" lIns="36576" tIns="18288" rIns="36576" bIns="0" anchor="t" upright="1"/>
                      <a:lstStyle/>
                      <a:p>
                        <a:pPr algn="ctr" rtl="0">
                          <a:defRPr sz="1000"/>
                        </a:pPr>
                        <a:r>
                          <a:rPr lang="ja-JP" altLang="en-US" sz="1200" b="1" i="0" strike="noStrike">
                            <a:solidFill>
                              <a:srgbClr val="800080"/>
                            </a:solidFill>
                            <a:latin typeface="ＭＳ Ｐゴシック"/>
                            <a:ea typeface="ＭＳ Ｐゴシック"/>
                          </a:rPr>
                          <a:t>図</a:t>
                        </a:r>
                        <a:r>
                          <a:rPr lang="en-US" altLang="ja-JP" sz="1200" b="1" i="0" strike="noStrike">
                            <a:solidFill>
                              <a:srgbClr val="800080"/>
                            </a:solidFill>
                            <a:latin typeface="ＭＳ Ｐゴシック"/>
                            <a:ea typeface="ＭＳ Ｐゴシック"/>
                          </a:rPr>
                          <a:t>4</a:t>
                        </a:r>
                      </a:p>
                    </xdr:txBody>
                  </xdr:sp>
                </xdr:grpSp>
                <xdr:grpSp>
                  <xdr:nvGrpSpPr>
                    <xdr:cNvPr id="1800" name="Group 776"/>
                    <xdr:cNvGrpSpPr>
                      <a:grpSpLocks/>
                    </xdr:cNvGrpSpPr>
                  </xdr:nvGrpSpPr>
                  <xdr:grpSpPr bwMode="auto">
                    <a:xfrm>
                      <a:off x="623" y="1923"/>
                      <a:ext cx="269" cy="111"/>
                      <a:chOff x="589" y="1924"/>
                      <a:chExt cx="269" cy="111"/>
                    </a:xfrm>
                  </xdr:grpSpPr>
                  <xdr:pic>
                    <xdr:nvPicPr>
                      <xdr:cNvPr id="1792" name="Picture 768"/>
                      <xdr:cNvPicPr>
                        <a:picLocks noChangeAspect="1" noChangeArrowheads="1"/>
                      </xdr:cNvPicPr>
                    </xdr:nvPicPr>
                    <xdr:blipFill>
                      <a:blip xmlns:r="http://schemas.openxmlformats.org/officeDocument/2006/relationships" r:embed="rId15" cstate="print"/>
                      <a:srcRect/>
                      <a:stretch>
                        <a:fillRect/>
                      </a:stretch>
                    </xdr:blipFill>
                    <xdr:spPr bwMode="auto">
                      <a:xfrm>
                        <a:off x="622" y="1924"/>
                        <a:ext cx="236" cy="111"/>
                      </a:xfrm>
                      <a:prstGeom prst="rect">
                        <a:avLst/>
                      </a:prstGeom>
                      <a:noFill/>
                      <a:ln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:ln>
                      <a:effectLst>
                        <a:outerShdw dist="107763" dir="2700000" algn="ctr" rotWithShape="0">
                          <a:srgbClr val="808080">
                            <a:alpha val="50000"/>
                          </a:srgbClr>
                        </a:outerShdw>
                      </a:effectLst>
                    </xdr:spPr>
                  </xdr:pic>
                  <xdr:sp macro="" textlink="">
                    <xdr:nvSpPr>
                      <xdr:cNvPr id="1793" name="Text Box 769"/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589" y="1977"/>
                        <a:ext cx="47" cy="23"/>
                      </a:xfrm>
                      <a:prstGeom prst="rect">
                        <a:avLst/>
                      </a:prstGeom>
                      <a:solidFill>
                        <a:srgbClr val="FFFFFF"/>
                      </a:solidFill>
                      <a:ln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:ln>
                    </xdr:spPr>
                    <xdr:txBody>
                      <a:bodyPr vertOverflow="clip" wrap="square" lIns="36576" tIns="18288" rIns="36576" bIns="0" anchor="t" upright="1"/>
                      <a:lstStyle/>
                      <a:p>
                        <a:pPr algn="ctr" rtl="0">
                          <a:defRPr sz="1000"/>
                        </a:pPr>
                        <a:r>
                          <a:rPr lang="ja-JP" altLang="en-US" sz="1200" b="1" i="0" strike="noStrike">
                            <a:solidFill>
                              <a:srgbClr val="800080"/>
                            </a:solidFill>
                            <a:latin typeface="ＭＳ Ｐゴシック"/>
                            <a:ea typeface="ＭＳ Ｐゴシック"/>
                          </a:rPr>
                          <a:t>図５</a:t>
                        </a:r>
                      </a:p>
                    </xdr:txBody>
                  </xdr:sp>
                </xdr:grpSp>
                <xdr:grpSp>
                  <xdr:nvGrpSpPr>
                    <xdr:cNvPr id="1797" name="Group 773"/>
                    <xdr:cNvGrpSpPr>
                      <a:grpSpLocks/>
                    </xdr:cNvGrpSpPr>
                  </xdr:nvGrpSpPr>
                  <xdr:grpSpPr bwMode="auto">
                    <a:xfrm>
                      <a:off x="480" y="1378"/>
                      <a:ext cx="446" cy="119"/>
                      <a:chOff x="480" y="1378"/>
                      <a:chExt cx="446" cy="119"/>
                    </a:xfrm>
                  </xdr:grpSpPr>
                  <xdr:pic>
                    <xdr:nvPicPr>
                      <xdr:cNvPr id="1778" name="Picture 754"/>
                      <xdr:cNvPicPr>
                        <a:picLocks noChangeAspect="1" noChangeArrowheads="1"/>
                      </xdr:cNvPicPr>
                    </xdr:nvPicPr>
                    <xdr:blipFill>
                      <a:blip xmlns:r="http://schemas.openxmlformats.org/officeDocument/2006/relationships" r:embed="rId16" cstate="print"/>
                      <a:srcRect/>
                      <a:stretch>
                        <a:fillRect/>
                      </a:stretch>
                    </xdr:blipFill>
                    <xdr:spPr bwMode="auto">
                      <a:xfrm>
                        <a:off x="480" y="1388"/>
                        <a:ext cx="446" cy="109"/>
                      </a:xfrm>
                      <a:prstGeom prst="rect">
                        <a:avLst/>
                      </a:prstGeom>
                      <a:noFill/>
                      <a:ln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:ln>
                      <a:effectLst>
                        <a:outerShdw dist="107763" dir="2700000" algn="ctr" rotWithShape="0">
                          <a:srgbClr val="808080">
                            <a:alpha val="50000"/>
                          </a:srgbClr>
                        </a:outerShdw>
                      </a:effectLst>
                    </xdr:spPr>
                  </xdr:pic>
                  <xdr:sp macro="" textlink="">
                    <xdr:nvSpPr>
                      <xdr:cNvPr id="1785" name="Text Box 761"/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562" y="1378"/>
                        <a:ext cx="47" cy="23"/>
                      </a:xfrm>
                      <a:prstGeom prst="rect">
                        <a:avLst/>
                      </a:prstGeom>
                      <a:solidFill>
                        <a:srgbClr val="FFFFFF"/>
                      </a:solidFill>
                      <a:ln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:ln>
                    </xdr:spPr>
                    <xdr:txBody>
                      <a:bodyPr vertOverflow="clip" wrap="square" lIns="36576" tIns="18288" rIns="36576" bIns="0" anchor="t" upright="1"/>
                      <a:lstStyle/>
                      <a:p>
                        <a:pPr algn="ctr" rtl="0">
                          <a:defRPr sz="1000"/>
                        </a:pPr>
                        <a:r>
                          <a:rPr lang="ja-JP" altLang="en-US" sz="1200" b="1" i="0" strike="noStrike">
                            <a:solidFill>
                              <a:srgbClr val="800080"/>
                            </a:solidFill>
                            <a:latin typeface="ＭＳ Ｐゴシック"/>
                            <a:ea typeface="ＭＳ Ｐゴシック"/>
                          </a:rPr>
                          <a:t>図１</a:t>
                        </a:r>
                      </a:p>
                    </xdr:txBody>
                  </xdr:sp>
                </xdr:grpSp>
                <xdr:grpSp>
                  <xdr:nvGrpSpPr>
                    <xdr:cNvPr id="1795" name="Group 771"/>
                    <xdr:cNvGrpSpPr>
                      <a:grpSpLocks/>
                    </xdr:cNvGrpSpPr>
                  </xdr:nvGrpSpPr>
                  <xdr:grpSpPr bwMode="auto">
                    <a:xfrm>
                      <a:off x="697" y="1461"/>
                      <a:ext cx="230" cy="167"/>
                      <a:chOff x="697" y="1461"/>
                      <a:chExt cx="230" cy="167"/>
                    </a:xfrm>
                  </xdr:grpSpPr>
                  <xdr:grpSp>
                    <xdr:nvGrpSpPr>
                      <xdr:cNvPr id="1782" name="Group 758"/>
                      <xdr:cNvGrpSpPr>
                        <a:grpSpLocks/>
                      </xdr:cNvGrpSpPr>
                    </xdr:nvGrpSpPr>
                    <xdr:grpSpPr bwMode="auto">
                      <a:xfrm>
                        <a:off x="738" y="1461"/>
                        <a:ext cx="189" cy="167"/>
                        <a:chOff x="487" y="1418"/>
                        <a:chExt cx="189" cy="167"/>
                      </a:xfrm>
                    </xdr:grpSpPr>
                    <xdr:pic>
                      <xdr:nvPicPr>
                        <xdr:cNvPr id="1780" name="Picture 756"/>
                        <xdr:cNvPicPr>
                          <a:picLocks noChangeAspect="1" noChangeArrowheads="1"/>
                        </xdr:cNvPicPr>
                      </xdr:nvPicPr>
                      <xdr:blipFill>
                        <a:blip xmlns:r="http://schemas.openxmlformats.org/officeDocument/2006/relationships" r:embed="rId17" cstate="print"/>
                        <a:srcRect/>
                        <a:stretch>
                          <a:fillRect/>
                        </a:stretch>
                      </xdr:blipFill>
                      <xdr:spPr bwMode="auto">
                        <a:xfrm>
                          <a:off x="487" y="1418"/>
                          <a:ext cx="172" cy="167"/>
                        </a:xfrm>
                        <a:prstGeom prst="rect">
                          <a:avLst/>
                        </a:prstGeom>
                        <a:noFill/>
                        <a:ln w="9525">
                          <a:solidFill>
                            <a:srgbClr val="000000"/>
                          </a:solidFill>
                          <a:miter lim="800000"/>
                          <a:headEnd/>
                          <a:tailEnd/>
                        </a:ln>
                        <a:effectLst>
                          <a:outerShdw dist="107763" dir="2700000" algn="ctr" rotWithShape="0">
                            <a:srgbClr val="808080">
                              <a:alpha val="50000"/>
                            </a:srgbClr>
                          </a:outerShdw>
                        </a:effectLst>
                      </xdr:spPr>
                    </xdr:pic>
                    <xdr:sp macro="" textlink="">
                      <xdr:nvSpPr>
                        <xdr:cNvPr id="1781" name="Text Box 757"/>
                        <xdr:cNvSpPr txBox="1">
                          <a:spLocks noChangeArrowheads="1"/>
                        </xdr:cNvSpPr>
                      </xdr:nvSpPr>
                      <xdr:spPr bwMode="auto">
                        <a:xfrm>
                          <a:off x="576" y="1493"/>
                          <a:ext cx="100" cy="20"/>
                        </a:xfrm>
                        <a:prstGeom prst="rect">
                          <a:avLst/>
                        </a:prstGeom>
                        <a:solidFill>
                          <a:srgbClr val="FF99CC"/>
                        </a:solidFill>
                        <a:ln w="9525">
                          <a:solidFill>
                            <a:srgbClr val="000000"/>
                          </a:solidFill>
                          <a:miter lim="800000"/>
                          <a:headEnd/>
                          <a:tailEnd/>
                        </a:ln>
                      </xdr:spPr>
                      <xdr:txBody>
                        <a:bodyPr vertOverflow="clip" wrap="square" lIns="36576" tIns="18288" rIns="36576" bIns="0" anchor="t" upright="1"/>
                        <a:lstStyle/>
                        <a:p>
                          <a:pPr algn="ctr" rtl="0">
                            <a:defRPr sz="1000"/>
                          </a:pPr>
                          <a:r>
                            <a:rPr lang="ja-JP" altLang="en-US" sz="1200" b="1" i="0" strike="noStrike">
                              <a:solidFill>
                                <a:srgbClr val="FF0000"/>
                              </a:solidFill>
                              <a:latin typeface="ＭＳ Ｐゴシック"/>
                              <a:ea typeface="ＭＳ Ｐゴシック"/>
                            </a:rPr>
                            <a:t>ネスト</a:t>
                          </a:r>
                        </a:p>
                      </xdr:txBody>
                    </xdr:sp>
                  </xdr:grpSp>
                  <xdr:sp macro="" textlink="">
                    <xdr:nvSpPr>
                      <xdr:cNvPr id="1786" name="Text Box 762"/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697" y="1543"/>
                        <a:ext cx="47" cy="23"/>
                      </a:xfrm>
                      <a:prstGeom prst="rect">
                        <a:avLst/>
                      </a:prstGeom>
                      <a:solidFill>
                        <a:srgbClr val="FFFFFF"/>
                      </a:solidFill>
                      <a:ln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:ln>
                    </xdr:spPr>
                    <xdr:txBody>
                      <a:bodyPr vertOverflow="clip" wrap="square" lIns="36576" tIns="18288" rIns="36576" bIns="0" anchor="t" upright="1"/>
                      <a:lstStyle/>
                      <a:p>
                        <a:pPr algn="ctr" rtl="0">
                          <a:defRPr sz="1000"/>
                        </a:pPr>
                        <a:r>
                          <a:rPr lang="ja-JP" altLang="en-US" sz="1200" b="1" i="0" strike="noStrike">
                            <a:solidFill>
                              <a:srgbClr val="800080"/>
                            </a:solidFill>
                            <a:latin typeface="ＭＳ Ｐゴシック"/>
                            <a:ea typeface="ＭＳ Ｐゴシック"/>
                          </a:rPr>
                          <a:t>図２</a:t>
                        </a:r>
                      </a:p>
                    </xdr:txBody>
                  </xdr:sp>
                </xdr:grpSp>
              </xdr:grpSp>
              <xdr:sp macro="" textlink="">
                <xdr:nvSpPr>
                  <xdr:cNvPr id="1811" name="Oval 787"/>
                  <xdr:cNvSpPr>
                    <a:spLocks noChangeArrowheads="1"/>
                  </xdr:cNvSpPr>
                </xdr:nvSpPr>
                <xdr:spPr bwMode="auto">
                  <a:xfrm>
                    <a:off x="535" y="1821"/>
                    <a:ext cx="41" cy="22"/>
                  </a:xfrm>
                  <a:prstGeom prst="ellipse">
                    <a:avLst/>
                  </a:prstGeom>
                  <a:noFill/>
                  <a:ln w="19050">
                    <a:solidFill>
                      <a:srgbClr val="0000FF"/>
                    </a:solidFill>
                    <a:round/>
                    <a:headEnd/>
                    <a:tailEnd/>
                  </a:ln>
                </xdr:spPr>
              </xdr:sp>
            </xdr:grpSp>
            <xdr:sp macro="" textlink="">
              <xdr:nvSpPr>
                <xdr:cNvPr id="51" name="テキスト ボックス 50"/>
                <xdr:cNvSpPr txBox="1"/>
              </xdr:nvSpPr>
              <xdr:spPr>
                <a:xfrm>
                  <a:off x="8401050" y="16325850"/>
                  <a:ext cx="904875" cy="485775"/>
                </a:xfrm>
                <a:prstGeom prst="rect">
                  <a:avLst/>
                </a:prstGeom>
                <a:solidFill>
                  <a:schemeClr val="bg2">
                    <a:lumMod val="90000"/>
                  </a:schemeClr>
                </a:solidFill>
                <a:ln w="9525" cmpd="sng">
                  <a:solidFill>
                    <a:schemeClr val="lt1">
                      <a:shade val="50000"/>
                    </a:schemeClr>
                  </a:solidFill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r>
                    <a:rPr kumimoji="1" lang="ja-JP" altLang="en-US" sz="1100"/>
                    <a:t>「論理関数」</a:t>
                  </a:r>
                  <a:endParaRPr kumimoji="1" lang="en-US" altLang="ja-JP" sz="1100"/>
                </a:p>
                <a:p>
                  <a:r>
                    <a:rPr kumimoji="1" lang="en-US" altLang="ja-JP" sz="1100">
                      <a:solidFill>
                        <a:srgbClr val="FF0000"/>
                      </a:solidFill>
                    </a:rPr>
                    <a:t>AND</a:t>
                  </a:r>
                  <a:r>
                    <a:rPr kumimoji="1" lang="en-US" altLang="ja-JP" sz="1100"/>
                    <a:t> </a:t>
                  </a:r>
                  <a:r>
                    <a:rPr kumimoji="1" lang="ja-JP" altLang="en-US" sz="1100" baseline="0"/>
                    <a:t> を選択</a:t>
                  </a:r>
                  <a:endParaRPr kumimoji="1" lang="ja-JP" altLang="en-US" sz="1100"/>
                </a:p>
              </xdr:txBody>
            </xdr:sp>
          </xdr:grpSp>
          <xdr:sp macro="" textlink="">
            <xdr:nvSpPr>
              <xdr:cNvPr id="53" name="テキスト ボックス 52"/>
              <xdr:cNvSpPr txBox="1"/>
            </xdr:nvSpPr>
            <xdr:spPr>
              <a:xfrm>
                <a:off x="5610225" y="14258925"/>
                <a:ext cx="3448050" cy="400050"/>
              </a:xfrm>
              <a:prstGeom prst="rect">
                <a:avLst/>
              </a:prstGeom>
              <a:solidFill>
                <a:schemeClr val="bg2">
                  <a:lumMod val="75000"/>
                </a:schemeClr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/>
                <a:r>
                  <a:rPr kumimoji="1" lang="ja-JP" altLang="en-US" sz="1100"/>
                  <a:t>まず、「論理関数」「</a:t>
                </a:r>
                <a:r>
                  <a:rPr kumimoji="1" lang="en-US" altLang="ja-JP" sz="1800">
                    <a:solidFill>
                      <a:srgbClr val="FF0000"/>
                    </a:solidFill>
                  </a:rPr>
                  <a:t>IF</a:t>
                </a:r>
                <a:r>
                  <a:rPr kumimoji="1" lang="ja-JP" altLang="en-US" sz="1100"/>
                  <a:t>」を指定します。</a:t>
                </a:r>
              </a:p>
            </xdr:txBody>
          </xdr:sp>
        </xdr:grpSp>
        <xdr:sp macro="" textlink="">
          <xdr:nvSpPr>
            <xdr:cNvPr id="56" name="テキスト ボックス 55"/>
            <xdr:cNvSpPr txBox="1"/>
          </xdr:nvSpPr>
          <xdr:spPr>
            <a:xfrm>
              <a:off x="7534275" y="19650075"/>
              <a:ext cx="1666875" cy="285750"/>
            </a:xfrm>
            <a:prstGeom prst="rect">
              <a:avLst/>
            </a:prstGeom>
            <a:solidFill>
              <a:schemeClr val="bg2">
                <a:lumMod val="9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/>
              <a:r>
                <a:rPr kumimoji="1" lang="ja-JP" altLang="en-US" sz="1100" b="1">
                  <a:solidFill>
                    <a:srgbClr val="FF0000"/>
                  </a:solidFill>
                </a:rPr>
                <a:t>「ＯＫ」は押さない！</a:t>
              </a:r>
            </a:p>
          </xdr:txBody>
        </xdr:sp>
      </xdr:grpSp>
      <xdr:grpSp>
        <xdr:nvGrpSpPr>
          <xdr:cNvPr id="59" name="グループ化 58"/>
          <xdr:cNvGrpSpPr/>
        </xdr:nvGrpSpPr>
        <xdr:grpSpPr>
          <a:xfrm>
            <a:off x="6210300" y="20440650"/>
            <a:ext cx="852487" cy="647700"/>
            <a:chOff x="6010275" y="20450175"/>
            <a:chExt cx="852487" cy="647700"/>
          </a:xfrm>
        </xdr:grpSpPr>
        <xdr:sp macro="" textlink="">
          <xdr:nvSpPr>
            <xdr:cNvPr id="55" name="円/楕円 54"/>
            <xdr:cNvSpPr/>
          </xdr:nvSpPr>
          <xdr:spPr>
            <a:xfrm>
              <a:off x="6010275" y="20450175"/>
              <a:ext cx="685800" cy="647700"/>
            </a:xfrm>
            <a:prstGeom prst="ellipse">
              <a:avLst/>
            </a:prstGeom>
            <a:solidFill>
              <a:srgbClr val="FF000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kumimoji="1" lang="ja-JP" altLang="en-US" sz="2800" b="1">
                  <a:latin typeface="HG明朝B" pitchFamily="17" charset="-128"/>
                  <a:ea typeface="HG明朝B" pitchFamily="17" charset="-128"/>
                </a:rPr>
                <a:t>重</a:t>
              </a:r>
            </a:p>
          </xdr:txBody>
        </xdr:sp>
        <xdr:sp macro="" textlink="">
          <xdr:nvSpPr>
            <xdr:cNvPr id="58" name="上矢印 57"/>
            <xdr:cNvSpPr/>
          </xdr:nvSpPr>
          <xdr:spPr>
            <a:xfrm rot="5400000">
              <a:off x="6477000" y="20631153"/>
              <a:ext cx="533400" cy="238125"/>
            </a:xfrm>
            <a:prstGeom prst="upArrow">
              <a:avLst/>
            </a:prstGeom>
            <a:solidFill>
              <a:srgbClr val="FF000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endParaRPr kumimoji="1" lang="ja-JP" altLang="en-US" sz="1100"/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61"/>
  <sheetViews>
    <sheetView tabSelected="1" workbookViewId="0">
      <selection activeCell="B3" sqref="B3"/>
    </sheetView>
  </sheetViews>
  <sheetFormatPr defaultRowHeight="12.75" customHeight="1"/>
  <cols>
    <col min="1" max="1" width="1.75" style="1" customWidth="1"/>
    <col min="2" max="2" width="6.75" customWidth="1"/>
    <col min="3" max="7" width="9.125" customWidth="1"/>
    <col min="8" max="8" width="3.5" customWidth="1"/>
    <col min="9" max="9" width="1.5" customWidth="1"/>
    <col min="10" max="10" width="7.75" customWidth="1"/>
    <col min="11" max="13" width="9.125" customWidth="1"/>
    <col min="14" max="14" width="10.25" customWidth="1"/>
    <col min="15" max="15" width="9.125" customWidth="1"/>
    <col min="16" max="16" width="7.875" customWidth="1"/>
  </cols>
  <sheetData>
    <row r="1" spans="1:16" ht="12.75" customHeight="1">
      <c r="A1" s="63" t="s">
        <v>73</v>
      </c>
      <c r="B1" s="63"/>
      <c r="C1" s="63"/>
      <c r="D1" s="63"/>
      <c r="E1" s="63"/>
      <c r="F1" s="63"/>
      <c r="G1" s="63"/>
      <c r="H1" s="63"/>
      <c r="I1" s="63"/>
    </row>
    <row r="10" spans="1:16" ht="16.5" customHeight="1" thickBot="1">
      <c r="C10" s="64" t="s">
        <v>69</v>
      </c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6"/>
      <c r="O10" s="6"/>
    </row>
    <row r="11" spans="1:16" s="2" customFormat="1" ht="12.75" customHeight="1" thickTop="1">
      <c r="A11" s="4"/>
      <c r="B11" s="4"/>
      <c r="C11" s="4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6" s="2" customFormat="1" ht="45.75" customHeight="1">
      <c r="C12" s="68" t="s">
        <v>70</v>
      </c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70"/>
      <c r="O12" s="5"/>
    </row>
    <row r="13" spans="1:16" ht="12.75" customHeight="1">
      <c r="A13" s="2"/>
      <c r="C13" s="2"/>
      <c r="D13" s="2"/>
      <c r="E13" s="3"/>
      <c r="F13" s="8"/>
      <c r="G13" s="9"/>
      <c r="H13" s="10"/>
      <c r="I13" s="2"/>
      <c r="J13" s="2"/>
      <c r="K13" s="2"/>
      <c r="L13" s="2"/>
      <c r="M13" s="2"/>
      <c r="N13" s="2"/>
      <c r="O13" s="2"/>
      <c r="P13" s="2"/>
    </row>
    <row r="14" spans="1:16" ht="14.25" thickBot="1">
      <c r="A14" s="2"/>
      <c r="C14" s="71" t="s">
        <v>20</v>
      </c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3"/>
      <c r="P14" s="2"/>
    </row>
    <row r="15" spans="1:16" ht="12.75" customHeight="1">
      <c r="A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12.75" customHeight="1">
      <c r="A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ht="12.75" customHeight="1">
      <c r="A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ht="12.75" customHeight="1">
      <c r="A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12.75" customHeight="1">
      <c r="A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12.75" customHeight="1">
      <c r="A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ht="12.75" customHeight="1">
      <c r="A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ht="12.75" customHeight="1">
      <c r="A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ht="12.75" customHeight="1">
      <c r="A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ht="12.75" customHeight="1">
      <c r="A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12.75" customHeight="1">
      <c r="A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ht="12.75" customHeight="1">
      <c r="A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ht="12.75" customHeight="1">
      <c r="A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ht="12.75" customHeight="1">
      <c r="A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ht="12.75" customHeight="1">
      <c r="A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ht="12.75" customHeight="1">
      <c r="A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ht="12.75" customHeight="1">
      <c r="A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12.75" customHeight="1">
      <c r="A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ht="12.75" customHeight="1">
      <c r="A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12.75" customHeight="1">
      <c r="A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2.75" customHeight="1">
      <c r="A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2.75" customHeight="1">
      <c r="A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2.75" customHeight="1">
      <c r="A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1:16" ht="12.75" customHeight="1">
      <c r="A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</row>
    <row r="39" spans="1:16" ht="15.75" customHeight="1" thickBot="1">
      <c r="A39" s="2"/>
      <c r="B39" s="7" t="s">
        <v>1</v>
      </c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1:16" ht="12.75" customHeight="1" thickTop="1">
      <c r="A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1:16" ht="12.75" customHeight="1" thickBot="1">
      <c r="A41" s="2"/>
      <c r="C41" s="15" t="s">
        <v>4</v>
      </c>
      <c r="D41" t="s">
        <v>18</v>
      </c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1:16" ht="12.75" customHeight="1">
      <c r="A42" s="2"/>
      <c r="D42" s="1" t="s">
        <v>19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16" ht="12.75" customHeight="1">
      <c r="A43" s="2"/>
      <c r="D43" s="1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</row>
    <row r="44" spans="1:16" ht="12.75" customHeight="1">
      <c r="A44" s="2"/>
      <c r="D44" s="1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</row>
    <row r="45" spans="1:16" ht="12.75" customHeight="1" thickBot="1">
      <c r="A45" s="2"/>
      <c r="P45" s="2"/>
    </row>
    <row r="46" spans="1:16" ht="12.75" customHeight="1">
      <c r="A46" s="2"/>
      <c r="C46" s="56" t="s">
        <v>5</v>
      </c>
      <c r="D46" s="57" t="s">
        <v>6</v>
      </c>
      <c r="E46" s="57" t="s">
        <v>7</v>
      </c>
      <c r="F46" s="57" t="s">
        <v>8</v>
      </c>
      <c r="G46" s="58" t="s">
        <v>9</v>
      </c>
      <c r="H46" s="2"/>
      <c r="I46" s="2"/>
      <c r="J46" s="2"/>
      <c r="K46" s="56" t="s">
        <v>5</v>
      </c>
      <c r="L46" s="57" t="s">
        <v>6</v>
      </c>
      <c r="M46" s="57" t="s">
        <v>7</v>
      </c>
      <c r="N46" s="57" t="s">
        <v>8</v>
      </c>
      <c r="O46" s="58" t="s">
        <v>9</v>
      </c>
      <c r="P46" s="2"/>
    </row>
    <row r="47" spans="1:16" ht="12.75" customHeight="1">
      <c r="A47" s="2"/>
      <c r="C47" s="16" t="s">
        <v>10</v>
      </c>
      <c r="D47" s="17">
        <v>55</v>
      </c>
      <c r="E47" s="17">
        <v>78</v>
      </c>
      <c r="F47" s="18">
        <f t="shared" ref="F47:F54" si="0">SUM(D47:E47)</f>
        <v>133</v>
      </c>
      <c r="G47" s="22" t="str">
        <f>IF(F47&gt;=150,"合格","不合格")</f>
        <v>不合格</v>
      </c>
      <c r="H47" s="2"/>
      <c r="I47" s="2"/>
      <c r="J47" s="2"/>
      <c r="K47" s="16" t="s">
        <v>10</v>
      </c>
      <c r="L47" s="17">
        <v>55</v>
      </c>
      <c r="M47" s="17">
        <v>78</v>
      </c>
      <c r="N47" s="18">
        <f t="shared" ref="N47:N54" si="1">SUM(L47:M47)</f>
        <v>133</v>
      </c>
      <c r="O47" s="22"/>
      <c r="P47" s="2"/>
    </row>
    <row r="48" spans="1:16" ht="12.75" customHeight="1">
      <c r="A48" s="2"/>
      <c r="C48" s="16" t="s">
        <v>11</v>
      </c>
      <c r="D48" s="17">
        <v>70</v>
      </c>
      <c r="E48" s="17">
        <v>81</v>
      </c>
      <c r="F48" s="18">
        <f t="shared" si="0"/>
        <v>151</v>
      </c>
      <c r="G48" s="22" t="str">
        <f t="shared" ref="G48:G54" si="2">IF(F48&gt;=150,"合格","不合格")</f>
        <v>合格</v>
      </c>
      <c r="H48" s="2"/>
      <c r="I48" s="2"/>
      <c r="J48" s="2"/>
      <c r="K48" s="16" t="s">
        <v>11</v>
      </c>
      <c r="L48" s="17">
        <v>70</v>
      </c>
      <c r="M48" s="17">
        <v>81</v>
      </c>
      <c r="N48" s="18">
        <f t="shared" si="1"/>
        <v>151</v>
      </c>
      <c r="O48" s="22"/>
      <c r="P48" s="2"/>
    </row>
    <row r="49" spans="1:16" ht="12.75" customHeight="1">
      <c r="A49" s="2"/>
      <c r="C49" s="16" t="s">
        <v>12</v>
      </c>
      <c r="D49" s="17">
        <v>67</v>
      </c>
      <c r="E49" s="17">
        <v>79</v>
      </c>
      <c r="F49" s="18">
        <f t="shared" si="0"/>
        <v>146</v>
      </c>
      <c r="G49" s="22" t="str">
        <f t="shared" si="2"/>
        <v>不合格</v>
      </c>
      <c r="H49" s="2"/>
      <c r="I49" s="2"/>
      <c r="J49" s="2"/>
      <c r="K49" s="16" t="s">
        <v>12</v>
      </c>
      <c r="L49" s="17">
        <v>67</v>
      </c>
      <c r="M49" s="17">
        <v>79</v>
      </c>
      <c r="N49" s="18">
        <f t="shared" si="1"/>
        <v>146</v>
      </c>
      <c r="O49" s="22"/>
      <c r="P49" s="2"/>
    </row>
    <row r="50" spans="1:16" ht="12.75" customHeight="1">
      <c r="A50" s="2"/>
      <c r="C50" s="16" t="s">
        <v>13</v>
      </c>
      <c r="D50" s="17">
        <v>68</v>
      </c>
      <c r="E50" s="17">
        <v>77</v>
      </c>
      <c r="F50" s="18">
        <f t="shared" si="0"/>
        <v>145</v>
      </c>
      <c r="G50" s="22" t="str">
        <f t="shared" si="2"/>
        <v>不合格</v>
      </c>
      <c r="H50" s="2"/>
      <c r="I50" s="2"/>
      <c r="J50" s="2"/>
      <c r="K50" s="16" t="s">
        <v>13</v>
      </c>
      <c r="L50" s="17">
        <v>68</v>
      </c>
      <c r="M50" s="17">
        <v>77</v>
      </c>
      <c r="N50" s="18">
        <f t="shared" si="1"/>
        <v>145</v>
      </c>
      <c r="O50" s="22"/>
      <c r="P50" s="2"/>
    </row>
    <row r="51" spans="1:16" ht="12.75" customHeight="1">
      <c r="A51" s="2"/>
      <c r="C51" s="16" t="s">
        <v>14</v>
      </c>
      <c r="D51" s="17">
        <v>85</v>
      </c>
      <c r="E51" s="17">
        <v>68</v>
      </c>
      <c r="F51" s="18">
        <f t="shared" si="0"/>
        <v>153</v>
      </c>
      <c r="G51" s="22" t="str">
        <f t="shared" si="2"/>
        <v>合格</v>
      </c>
      <c r="H51" s="2"/>
      <c r="I51" s="2"/>
      <c r="J51" s="2"/>
      <c r="K51" s="16" t="s">
        <v>14</v>
      </c>
      <c r="L51" s="17">
        <v>85</v>
      </c>
      <c r="M51" s="17">
        <v>68</v>
      </c>
      <c r="N51" s="18">
        <f t="shared" si="1"/>
        <v>153</v>
      </c>
      <c r="O51" s="22"/>
      <c r="P51" s="2"/>
    </row>
    <row r="52" spans="1:16" ht="12.75" customHeight="1">
      <c r="A52" s="2"/>
      <c r="C52" s="16" t="s">
        <v>15</v>
      </c>
      <c r="D52" s="17">
        <v>57</v>
      </c>
      <c r="E52" s="17">
        <v>70</v>
      </c>
      <c r="F52" s="18">
        <f t="shared" si="0"/>
        <v>127</v>
      </c>
      <c r="G52" s="22" t="str">
        <f t="shared" si="2"/>
        <v>不合格</v>
      </c>
      <c r="H52" s="2"/>
      <c r="I52" s="2"/>
      <c r="J52" s="2"/>
      <c r="K52" s="16" t="s">
        <v>15</v>
      </c>
      <c r="L52" s="17">
        <v>57</v>
      </c>
      <c r="M52" s="17">
        <v>70</v>
      </c>
      <c r="N52" s="18">
        <f t="shared" si="1"/>
        <v>127</v>
      </c>
      <c r="O52" s="22"/>
      <c r="P52" s="2"/>
    </row>
    <row r="53" spans="1:16" ht="12.75" customHeight="1">
      <c r="A53" s="2"/>
      <c r="C53" s="16" t="s">
        <v>16</v>
      </c>
      <c r="D53" s="17">
        <v>70</v>
      </c>
      <c r="E53" s="17">
        <v>70</v>
      </c>
      <c r="F53" s="18">
        <f t="shared" si="0"/>
        <v>140</v>
      </c>
      <c r="G53" s="22" t="str">
        <f t="shared" si="2"/>
        <v>不合格</v>
      </c>
      <c r="H53" s="2"/>
      <c r="I53" s="2"/>
      <c r="J53" s="2"/>
      <c r="K53" s="16" t="s">
        <v>16</v>
      </c>
      <c r="L53" s="17">
        <v>70</v>
      </c>
      <c r="M53" s="17">
        <v>70</v>
      </c>
      <c r="N53" s="18">
        <f t="shared" si="1"/>
        <v>140</v>
      </c>
      <c r="O53" s="22"/>
      <c r="P53" s="2"/>
    </row>
    <row r="54" spans="1:16" ht="12.75" customHeight="1" thickBot="1">
      <c r="A54" s="2"/>
      <c r="C54" s="19" t="s">
        <v>17</v>
      </c>
      <c r="D54" s="20">
        <v>68</v>
      </c>
      <c r="E54" s="20">
        <v>82</v>
      </c>
      <c r="F54" s="21">
        <f t="shared" si="0"/>
        <v>150</v>
      </c>
      <c r="G54" s="23" t="str">
        <f t="shared" si="2"/>
        <v>合格</v>
      </c>
      <c r="H54" s="2"/>
      <c r="I54" s="2"/>
      <c r="J54" s="2"/>
      <c r="K54" s="19" t="s">
        <v>17</v>
      </c>
      <c r="L54" s="20">
        <v>68</v>
      </c>
      <c r="M54" s="20">
        <v>82</v>
      </c>
      <c r="N54" s="21">
        <f t="shared" si="1"/>
        <v>150</v>
      </c>
      <c r="O54" s="23"/>
      <c r="P54" s="2"/>
    </row>
    <row r="55" spans="1:16" ht="12.75" customHeight="1">
      <c r="A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1:16" ht="12.75" customHeight="1">
      <c r="A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1:16" ht="12.75" customHeight="1">
      <c r="A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1:16" ht="12.75" customHeight="1">
      <c r="A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1:16" ht="12.75" customHeight="1">
      <c r="A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6" ht="12.75" customHeight="1">
      <c r="A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16" ht="12.75" customHeight="1">
      <c r="A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 ht="12.75" customHeight="1">
      <c r="A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6" ht="12.75" customHeight="1">
      <c r="A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6" ht="12.75" customHeight="1">
      <c r="A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 ht="12.75" customHeight="1">
      <c r="A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 ht="23.25" customHeight="1" thickBot="1">
      <c r="A66" s="2"/>
      <c r="B66" s="74" t="s">
        <v>21</v>
      </c>
      <c r="C66" s="75"/>
      <c r="D66" s="75"/>
      <c r="E66" s="76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 ht="12.75" customHeight="1">
      <c r="A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 ht="12.75" customHeight="1">
      <c r="A68" s="2"/>
      <c r="B68" s="14" t="s">
        <v>22</v>
      </c>
      <c r="C68" s="14"/>
      <c r="D68" s="14"/>
      <c r="E68" s="14"/>
      <c r="F68" s="24"/>
      <c r="G68" s="2"/>
      <c r="H68" s="2"/>
      <c r="I68" s="2"/>
      <c r="J68" s="14" t="s">
        <v>22</v>
      </c>
      <c r="K68" s="24"/>
      <c r="L68" s="24"/>
      <c r="M68" s="24"/>
      <c r="N68" s="24"/>
      <c r="O68" s="2"/>
      <c r="P68" s="2"/>
    </row>
    <row r="69" spans="1:16" ht="12.75" customHeight="1">
      <c r="A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 ht="12.75" customHeight="1">
      <c r="A70" s="2"/>
      <c r="D70" s="25" t="s">
        <v>24</v>
      </c>
      <c r="E70" t="s">
        <v>25</v>
      </c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 ht="12.75" customHeight="1">
      <c r="A71" s="2"/>
      <c r="D71" s="25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 ht="12.75" customHeight="1">
      <c r="A72" s="2"/>
      <c r="E72" s="2" t="s">
        <v>26</v>
      </c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 ht="12.75" customHeight="1">
      <c r="A73" s="2"/>
      <c r="E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 ht="12.75" customHeight="1" thickBot="1">
      <c r="A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 ht="12.75" customHeight="1">
      <c r="A75" s="2"/>
      <c r="C75" s="56" t="s">
        <v>5</v>
      </c>
      <c r="D75" s="57" t="s">
        <v>6</v>
      </c>
      <c r="E75" s="57" t="s">
        <v>7</v>
      </c>
      <c r="F75" s="57" t="s">
        <v>8</v>
      </c>
      <c r="G75" s="58" t="s">
        <v>9</v>
      </c>
      <c r="H75" s="2"/>
      <c r="I75" s="2"/>
      <c r="J75" s="2"/>
      <c r="P75" s="2"/>
    </row>
    <row r="76" spans="1:16" ht="12.75" customHeight="1">
      <c r="A76" s="2"/>
      <c r="C76" s="16" t="s">
        <v>10</v>
      </c>
      <c r="D76" s="17">
        <v>55</v>
      </c>
      <c r="E76" s="17">
        <v>78</v>
      </c>
      <c r="F76" s="18">
        <f t="shared" ref="F76:F83" si="3">SUM(D76:E76)</f>
        <v>133</v>
      </c>
      <c r="G76" s="22" t="str">
        <f>IF(AND(D76&gt;=70,E76&gt;=70),"合格","不合格")</f>
        <v>不合格</v>
      </c>
      <c r="H76" s="2"/>
      <c r="I76" s="2"/>
      <c r="J76" s="2"/>
      <c r="P76" s="2"/>
    </row>
    <row r="77" spans="1:16" ht="12.75" customHeight="1">
      <c r="A77" s="2"/>
      <c r="C77" s="16" t="s">
        <v>11</v>
      </c>
      <c r="D77" s="17">
        <v>70</v>
      </c>
      <c r="E77" s="17">
        <v>81</v>
      </c>
      <c r="F77" s="18">
        <f t="shared" si="3"/>
        <v>151</v>
      </c>
      <c r="G77" s="22" t="str">
        <f t="shared" ref="G77:G83" si="4">IF(AND(D77&gt;=70,E77&gt;=70),"合格","不合格")</f>
        <v>合格</v>
      </c>
      <c r="H77" s="2"/>
      <c r="I77" s="2"/>
      <c r="J77" s="2"/>
      <c r="P77" s="2"/>
    </row>
    <row r="78" spans="1:16" ht="12.75" customHeight="1">
      <c r="A78" s="2"/>
      <c r="C78" s="16" t="s">
        <v>12</v>
      </c>
      <c r="D78" s="17">
        <v>67</v>
      </c>
      <c r="E78" s="17">
        <v>79</v>
      </c>
      <c r="F78" s="18">
        <f t="shared" si="3"/>
        <v>146</v>
      </c>
      <c r="G78" s="22" t="str">
        <f t="shared" si="4"/>
        <v>不合格</v>
      </c>
      <c r="H78" s="2"/>
      <c r="I78" s="2"/>
      <c r="J78" s="2"/>
      <c r="P78" s="2"/>
    </row>
    <row r="79" spans="1:16" ht="12.75" customHeight="1">
      <c r="A79" s="2"/>
      <c r="C79" s="16" t="s">
        <v>13</v>
      </c>
      <c r="D79" s="17">
        <v>68</v>
      </c>
      <c r="E79" s="17">
        <v>77</v>
      </c>
      <c r="F79" s="18">
        <f t="shared" si="3"/>
        <v>145</v>
      </c>
      <c r="G79" s="22" t="str">
        <f t="shared" si="4"/>
        <v>不合格</v>
      </c>
      <c r="H79" s="2"/>
      <c r="I79" s="2"/>
      <c r="J79" s="2"/>
      <c r="P79" s="2"/>
    </row>
    <row r="80" spans="1:16" ht="12.75" customHeight="1">
      <c r="A80" s="2"/>
      <c r="C80" s="16" t="s">
        <v>14</v>
      </c>
      <c r="D80" s="17">
        <v>85</v>
      </c>
      <c r="E80" s="17">
        <v>68</v>
      </c>
      <c r="F80" s="18">
        <f t="shared" si="3"/>
        <v>153</v>
      </c>
      <c r="G80" s="22" t="str">
        <f t="shared" si="4"/>
        <v>不合格</v>
      </c>
      <c r="H80" s="2"/>
      <c r="I80" s="2"/>
      <c r="J80" s="2"/>
      <c r="P80" s="2"/>
    </row>
    <row r="81" spans="1:16" ht="12.75" customHeight="1">
      <c r="A81" s="2"/>
      <c r="C81" s="16" t="s">
        <v>15</v>
      </c>
      <c r="D81" s="17">
        <v>57</v>
      </c>
      <c r="E81" s="17">
        <v>70</v>
      </c>
      <c r="F81" s="18">
        <f t="shared" si="3"/>
        <v>127</v>
      </c>
      <c r="G81" s="22" t="str">
        <f t="shared" si="4"/>
        <v>不合格</v>
      </c>
      <c r="H81" s="2"/>
      <c r="I81" s="2"/>
      <c r="J81" s="2"/>
      <c r="P81" s="2"/>
    </row>
    <row r="82" spans="1:16" ht="12.75" customHeight="1">
      <c r="A82" s="2"/>
      <c r="C82" s="16" t="s">
        <v>16</v>
      </c>
      <c r="D82" s="17">
        <v>70</v>
      </c>
      <c r="E82" s="17">
        <v>70</v>
      </c>
      <c r="F82" s="18">
        <f t="shared" si="3"/>
        <v>140</v>
      </c>
      <c r="G82" s="22" t="str">
        <f t="shared" si="4"/>
        <v>合格</v>
      </c>
      <c r="H82" s="2"/>
      <c r="I82" s="2"/>
      <c r="J82" s="2"/>
      <c r="P82" s="2"/>
    </row>
    <row r="83" spans="1:16" ht="12.75" customHeight="1" thickBot="1">
      <c r="A83" s="2"/>
      <c r="C83" s="19" t="s">
        <v>17</v>
      </c>
      <c r="D83" s="20">
        <v>68</v>
      </c>
      <c r="E83" s="20">
        <v>82</v>
      </c>
      <c r="F83" s="21">
        <f t="shared" si="3"/>
        <v>150</v>
      </c>
      <c r="G83" s="23" t="str">
        <f t="shared" si="4"/>
        <v>不合格</v>
      </c>
      <c r="H83" s="2"/>
      <c r="I83" s="2"/>
      <c r="J83" s="2"/>
      <c r="P83" s="2"/>
    </row>
    <row r="84" spans="1:16" ht="12.75" customHeight="1">
      <c r="A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 ht="12.75" customHeight="1">
      <c r="A85" s="2"/>
      <c r="K85" s="4"/>
      <c r="L85" s="4"/>
      <c r="M85" s="4"/>
      <c r="N85" s="4"/>
      <c r="O85" s="4"/>
      <c r="P85" s="2"/>
    </row>
    <row r="86" spans="1:16" ht="14.25" customHeight="1" thickBot="1">
      <c r="A86" s="2"/>
      <c r="B86" s="11" t="s">
        <v>2</v>
      </c>
      <c r="K86" s="4"/>
      <c r="L86" s="4"/>
      <c r="M86" s="4"/>
      <c r="N86" s="4"/>
      <c r="O86" s="4"/>
      <c r="P86" s="2"/>
    </row>
    <row r="87" spans="1:16" ht="14.25" customHeight="1" thickTop="1">
      <c r="A87" s="2"/>
      <c r="K87" s="4"/>
      <c r="L87" s="4"/>
      <c r="M87" s="4"/>
      <c r="N87" s="4"/>
      <c r="O87" s="4"/>
      <c r="P87" s="2"/>
    </row>
    <row r="88" spans="1:16" ht="21" customHeight="1">
      <c r="A88" s="2"/>
      <c r="B88" t="s">
        <v>27</v>
      </c>
      <c r="K88" s="4"/>
      <c r="L88" s="4"/>
      <c r="M88" s="4"/>
      <c r="N88" s="4"/>
      <c r="O88" s="4"/>
      <c r="P88" s="2"/>
    </row>
    <row r="89" spans="1:16" ht="21" customHeight="1">
      <c r="A89" s="2"/>
      <c r="B89" t="s">
        <v>28</v>
      </c>
      <c r="K89" s="4"/>
      <c r="L89" s="4"/>
      <c r="M89" s="4"/>
      <c r="N89" s="4"/>
      <c r="O89" s="4"/>
      <c r="P89" s="2"/>
    </row>
    <row r="90" spans="1:16" ht="21" customHeight="1">
      <c r="A90" s="2"/>
      <c r="B90" s="12" t="s">
        <v>29</v>
      </c>
      <c r="K90" s="4"/>
      <c r="L90" s="4"/>
      <c r="M90" s="4"/>
      <c r="N90" s="4"/>
      <c r="O90" s="4"/>
      <c r="P90" s="2"/>
    </row>
    <row r="91" spans="1:16" ht="21" customHeight="1">
      <c r="A91" s="2"/>
      <c r="B91" s="13" t="s">
        <v>30</v>
      </c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2"/>
    </row>
    <row r="92" spans="1:16" ht="21" customHeight="1">
      <c r="A92" s="2"/>
      <c r="B92" s="12" t="s">
        <v>33</v>
      </c>
      <c r="P92" s="2"/>
    </row>
    <row r="93" spans="1:16" ht="21" customHeight="1">
      <c r="A93" s="2"/>
      <c r="B93" s="12"/>
      <c r="C93" s="26" t="s">
        <v>31</v>
      </c>
      <c r="P93" s="2"/>
    </row>
    <row r="94" spans="1:16" ht="21" customHeight="1">
      <c r="A94" s="2"/>
      <c r="B94" s="12" t="s">
        <v>35</v>
      </c>
      <c r="P94" s="2"/>
    </row>
    <row r="95" spans="1:16" ht="21" customHeight="1">
      <c r="A95" s="2"/>
      <c r="B95" s="12" t="s">
        <v>71</v>
      </c>
      <c r="C95" s="12"/>
      <c r="D95" s="12"/>
      <c r="E95" s="12"/>
      <c r="F95" s="12"/>
      <c r="G95" s="12"/>
      <c r="P95" s="2"/>
    </row>
    <row r="96" spans="1:16" ht="21" customHeight="1">
      <c r="A96" s="2"/>
      <c r="B96" s="12" t="s">
        <v>32</v>
      </c>
      <c r="P96" s="2"/>
    </row>
    <row r="97" spans="1:16" ht="21" customHeight="1">
      <c r="A97" s="2"/>
      <c r="B97" s="12" t="s">
        <v>36</v>
      </c>
      <c r="P97" s="2"/>
    </row>
    <row r="98" spans="1:16" ht="21" customHeight="1">
      <c r="A98" s="2"/>
      <c r="B98" s="12" t="s">
        <v>34</v>
      </c>
      <c r="P98" s="2"/>
    </row>
    <row r="99" spans="1:16" ht="21" customHeight="1">
      <c r="A99" s="2"/>
      <c r="B99" s="12" t="s">
        <v>66</v>
      </c>
      <c r="P99" s="2"/>
    </row>
    <row r="100" spans="1:16" ht="21" customHeight="1">
      <c r="B100" s="12" t="s">
        <v>37</v>
      </c>
    </row>
    <row r="101" spans="1:16" ht="21" customHeight="1">
      <c r="B101" s="12" t="s">
        <v>38</v>
      </c>
    </row>
    <row r="102" spans="1:16" ht="21" customHeight="1">
      <c r="B102" s="12" t="s">
        <v>67</v>
      </c>
    </row>
    <row r="103" spans="1:16" ht="21" customHeight="1">
      <c r="B103" s="27" t="s">
        <v>41</v>
      </c>
    </row>
    <row r="104" spans="1:16" ht="21" customHeight="1">
      <c r="B104" s="54" t="s">
        <v>64</v>
      </c>
      <c r="C104" s="54"/>
      <c r="D104" s="54"/>
      <c r="E104" s="54"/>
      <c r="F104" s="54"/>
      <c r="G104" s="54"/>
      <c r="H104" s="54"/>
    </row>
    <row r="105" spans="1:16" ht="21" customHeight="1">
      <c r="C105" t="s">
        <v>42</v>
      </c>
    </row>
    <row r="106" spans="1:16" ht="21" customHeight="1">
      <c r="B106" s="12" t="s">
        <v>39</v>
      </c>
    </row>
    <row r="107" spans="1:16" ht="21" customHeight="1">
      <c r="B107" s="12" t="s">
        <v>40</v>
      </c>
    </row>
    <row r="108" spans="1:16" ht="21" customHeight="1">
      <c r="B108" s="12" t="s">
        <v>65</v>
      </c>
    </row>
    <row r="113" spans="2:10" ht="12.75" customHeight="1">
      <c r="B113" t="s">
        <v>25</v>
      </c>
    </row>
    <row r="114" spans="2:10" ht="19.5" customHeight="1" thickBot="1"/>
    <row r="115" spans="2:10" ht="12.75" customHeight="1">
      <c r="C115" s="56" t="s">
        <v>5</v>
      </c>
      <c r="D115" s="57" t="s">
        <v>6</v>
      </c>
      <c r="E115" s="57" t="s">
        <v>7</v>
      </c>
      <c r="F115" s="57" t="s">
        <v>8</v>
      </c>
      <c r="G115" s="58" t="s">
        <v>9</v>
      </c>
      <c r="J115" s="52" t="s">
        <v>63</v>
      </c>
    </row>
    <row r="116" spans="2:10" ht="12.75" customHeight="1">
      <c r="B116" s="4"/>
      <c r="C116" s="16" t="s">
        <v>10</v>
      </c>
      <c r="D116" s="17">
        <v>55</v>
      </c>
      <c r="E116" s="17">
        <v>78</v>
      </c>
      <c r="F116" s="18">
        <f t="shared" ref="F116:F123" si="5">SUM(D116:E116)</f>
        <v>133</v>
      </c>
      <c r="G116" s="22"/>
      <c r="H116" s="77" t="s">
        <v>62</v>
      </c>
      <c r="I116" s="78"/>
      <c r="J116" s="53" t="str">
        <f>IF(AND(D116&gt;=70,E116&gt;=70),"合格","不合格")</f>
        <v>不合格</v>
      </c>
    </row>
    <row r="117" spans="2:10" ht="12.75" customHeight="1">
      <c r="B117" s="4"/>
      <c r="C117" s="16" t="s">
        <v>11</v>
      </c>
      <c r="D117" s="17">
        <v>70</v>
      </c>
      <c r="E117" s="17">
        <v>81</v>
      </c>
      <c r="F117" s="18">
        <f t="shared" si="5"/>
        <v>151</v>
      </c>
      <c r="G117" s="22"/>
      <c r="H117" s="4"/>
      <c r="J117" s="53" t="str">
        <f t="shared" ref="J117:J123" si="6">IF(AND(D117&gt;=70,E117&gt;=70),"合格","不合格")</f>
        <v>合格</v>
      </c>
    </row>
    <row r="118" spans="2:10" s="4" customFormat="1" ht="12.75" customHeight="1">
      <c r="B118"/>
      <c r="C118" s="16" t="s">
        <v>12</v>
      </c>
      <c r="D118" s="17">
        <v>67</v>
      </c>
      <c r="E118" s="17">
        <v>79</v>
      </c>
      <c r="F118" s="18">
        <f t="shared" si="5"/>
        <v>146</v>
      </c>
      <c r="G118" s="22"/>
      <c r="H118"/>
      <c r="J118" s="53" t="str">
        <f t="shared" si="6"/>
        <v>不合格</v>
      </c>
    </row>
    <row r="119" spans="2:10" s="4" customFormat="1" ht="12.75" customHeight="1">
      <c r="B119"/>
      <c r="C119" s="16" t="s">
        <v>13</v>
      </c>
      <c r="D119" s="17">
        <v>68</v>
      </c>
      <c r="E119" s="17">
        <v>77</v>
      </c>
      <c r="F119" s="18">
        <f t="shared" si="5"/>
        <v>145</v>
      </c>
      <c r="G119" s="22"/>
      <c r="H119"/>
      <c r="J119" s="53" t="str">
        <f t="shared" si="6"/>
        <v>不合格</v>
      </c>
    </row>
    <row r="120" spans="2:10" ht="12.75" customHeight="1">
      <c r="C120" s="16" t="s">
        <v>14</v>
      </c>
      <c r="D120" s="17">
        <v>85</v>
      </c>
      <c r="E120" s="17">
        <v>68</v>
      </c>
      <c r="F120" s="18">
        <f t="shared" si="5"/>
        <v>153</v>
      </c>
      <c r="G120" s="22"/>
      <c r="J120" s="53" t="str">
        <f t="shared" si="6"/>
        <v>不合格</v>
      </c>
    </row>
    <row r="121" spans="2:10" ht="12.75" customHeight="1">
      <c r="C121" s="16" t="s">
        <v>15</v>
      </c>
      <c r="D121" s="17">
        <v>57</v>
      </c>
      <c r="E121" s="17">
        <v>70</v>
      </c>
      <c r="F121" s="18">
        <f t="shared" si="5"/>
        <v>127</v>
      </c>
      <c r="G121" s="22"/>
      <c r="J121" s="53" t="str">
        <f t="shared" si="6"/>
        <v>不合格</v>
      </c>
    </row>
    <row r="122" spans="2:10" ht="12.75" customHeight="1">
      <c r="C122" s="16" t="s">
        <v>16</v>
      </c>
      <c r="D122" s="17">
        <v>70</v>
      </c>
      <c r="E122" s="17">
        <v>70</v>
      </c>
      <c r="F122" s="18">
        <f t="shared" si="5"/>
        <v>140</v>
      </c>
      <c r="G122" s="22"/>
      <c r="J122" s="53" t="str">
        <f t="shared" si="6"/>
        <v>合格</v>
      </c>
    </row>
    <row r="123" spans="2:10" ht="12.75" customHeight="1" thickBot="1">
      <c r="C123" s="19" t="s">
        <v>17</v>
      </c>
      <c r="D123" s="20">
        <v>68</v>
      </c>
      <c r="E123" s="20">
        <v>82</v>
      </c>
      <c r="F123" s="21">
        <f t="shared" si="5"/>
        <v>150</v>
      </c>
      <c r="G123" s="23"/>
      <c r="J123" s="53" t="str">
        <f t="shared" si="6"/>
        <v>不合格</v>
      </c>
    </row>
    <row r="134" spans="2:14" ht="12.75" customHeight="1">
      <c r="K134" s="67" t="s">
        <v>0</v>
      </c>
      <c r="L134" s="67"/>
      <c r="M134" s="67"/>
      <c r="N134" s="67"/>
    </row>
    <row r="136" spans="2:14" ht="12.75" customHeight="1">
      <c r="B136" s="31" t="s">
        <v>56</v>
      </c>
      <c r="C136" s="55" t="s">
        <v>72</v>
      </c>
      <c r="J136" s="31" t="s">
        <v>56</v>
      </c>
      <c r="K136" s="30" t="s">
        <v>60</v>
      </c>
    </row>
    <row r="137" spans="2:14" ht="12.75" customHeight="1">
      <c r="B137" s="30"/>
      <c r="C137" t="s">
        <v>59</v>
      </c>
      <c r="J137" s="30"/>
      <c r="K137" t="s">
        <v>59</v>
      </c>
    </row>
    <row r="138" spans="2:14" ht="12.75" customHeight="1">
      <c r="B138" s="30"/>
      <c r="C138" s="30" t="s">
        <v>54</v>
      </c>
      <c r="J138" s="30"/>
      <c r="K138" s="30" t="s">
        <v>54</v>
      </c>
      <c r="L138" s="28"/>
      <c r="M138" s="28"/>
      <c r="N138" s="28"/>
    </row>
    <row r="139" spans="2:14" ht="12.75" customHeight="1">
      <c r="C139" s="30" t="s">
        <v>55</v>
      </c>
      <c r="K139" s="30" t="s">
        <v>55</v>
      </c>
      <c r="L139" s="28"/>
      <c r="M139" s="28"/>
      <c r="N139" s="28"/>
    </row>
    <row r="140" spans="2:14" ht="12.75" customHeight="1" thickBot="1">
      <c r="K140" s="28"/>
      <c r="L140" s="28"/>
      <c r="M140" s="28"/>
      <c r="N140" s="28"/>
    </row>
    <row r="141" spans="2:14" ht="12.75" customHeight="1">
      <c r="C141" s="59" t="s">
        <v>3</v>
      </c>
      <c r="D141" s="60" t="s">
        <v>43</v>
      </c>
      <c r="E141" s="61" t="s">
        <v>44</v>
      </c>
      <c r="F141" s="62" t="s">
        <v>9</v>
      </c>
      <c r="G141" s="29"/>
      <c r="H141" s="29"/>
      <c r="K141" s="59" t="s">
        <v>3</v>
      </c>
      <c r="L141" s="60" t="s">
        <v>43</v>
      </c>
      <c r="M141" s="61" t="s">
        <v>44</v>
      </c>
      <c r="N141" s="62" t="s">
        <v>9</v>
      </c>
    </row>
    <row r="142" spans="2:14" ht="12.75" customHeight="1">
      <c r="C142" s="32" t="s">
        <v>45</v>
      </c>
      <c r="D142" s="44">
        <v>165</v>
      </c>
      <c r="E142" s="47">
        <v>75</v>
      </c>
      <c r="F142" s="35" t="str">
        <f>IF(AND(D142&gt;=170,E142&gt;=70),"合格","不合格")</f>
        <v>不合格</v>
      </c>
      <c r="G142" s="29"/>
      <c r="H142" s="29"/>
      <c r="K142" s="32" t="s">
        <v>45</v>
      </c>
      <c r="L142" s="33">
        <v>165</v>
      </c>
      <c r="M142" s="34">
        <v>75</v>
      </c>
      <c r="N142" s="35"/>
    </row>
    <row r="143" spans="2:14" ht="12.75" customHeight="1">
      <c r="C143" s="36" t="s">
        <v>46</v>
      </c>
      <c r="D143" s="45">
        <v>172</v>
      </c>
      <c r="E143" s="48">
        <v>68</v>
      </c>
      <c r="F143" s="39" t="str">
        <f t="shared" ref="F143:F150" si="7">IF(AND(D143&gt;=170,E143&gt;=70),"合格","不合格")</f>
        <v>不合格</v>
      </c>
      <c r="G143" s="29"/>
      <c r="H143" s="29"/>
      <c r="K143" s="36" t="s">
        <v>46</v>
      </c>
      <c r="L143" s="37">
        <v>172</v>
      </c>
      <c r="M143" s="38">
        <v>68</v>
      </c>
      <c r="N143" s="39"/>
    </row>
    <row r="144" spans="2:14" ht="12.75" customHeight="1">
      <c r="C144" s="36" t="s">
        <v>47</v>
      </c>
      <c r="D144" s="45">
        <v>158</v>
      </c>
      <c r="E144" s="48">
        <v>66</v>
      </c>
      <c r="F144" s="39" t="str">
        <f t="shared" si="7"/>
        <v>不合格</v>
      </c>
      <c r="G144" s="29"/>
      <c r="H144" s="29"/>
      <c r="K144" s="36" t="s">
        <v>47</v>
      </c>
      <c r="L144" s="37">
        <v>158</v>
      </c>
      <c r="M144" s="38">
        <v>66</v>
      </c>
      <c r="N144" s="39"/>
    </row>
    <row r="145" spans="3:14" ht="12.75" customHeight="1">
      <c r="C145" s="36" t="s">
        <v>48</v>
      </c>
      <c r="D145" s="45">
        <v>178</v>
      </c>
      <c r="E145" s="48">
        <v>75</v>
      </c>
      <c r="F145" s="39" t="str">
        <f t="shared" si="7"/>
        <v>合格</v>
      </c>
      <c r="G145" s="29"/>
      <c r="H145" s="29"/>
      <c r="K145" s="36" t="s">
        <v>48</v>
      </c>
      <c r="L145" s="37">
        <v>178</v>
      </c>
      <c r="M145" s="38">
        <v>75</v>
      </c>
      <c r="N145" s="39"/>
    </row>
    <row r="146" spans="3:14" ht="12.75" customHeight="1">
      <c r="C146" s="36" t="s">
        <v>49</v>
      </c>
      <c r="D146" s="45">
        <v>180</v>
      </c>
      <c r="E146" s="48">
        <v>83</v>
      </c>
      <c r="F146" s="39" t="str">
        <f t="shared" si="7"/>
        <v>合格</v>
      </c>
      <c r="G146" s="29"/>
      <c r="H146" s="29"/>
      <c r="K146" s="36" t="s">
        <v>49</v>
      </c>
      <c r="L146" s="37">
        <v>180</v>
      </c>
      <c r="M146" s="38">
        <v>83</v>
      </c>
      <c r="N146" s="39"/>
    </row>
    <row r="147" spans="3:14" ht="12.75" customHeight="1">
      <c r="C147" s="36" t="s">
        <v>50</v>
      </c>
      <c r="D147" s="45">
        <v>169</v>
      </c>
      <c r="E147" s="48">
        <v>78</v>
      </c>
      <c r="F147" s="39" t="str">
        <f t="shared" si="7"/>
        <v>不合格</v>
      </c>
      <c r="G147" s="29"/>
      <c r="H147" s="29"/>
      <c r="K147" s="36" t="s">
        <v>50</v>
      </c>
      <c r="L147" s="37">
        <v>169</v>
      </c>
      <c r="M147" s="38">
        <v>78</v>
      </c>
      <c r="N147" s="39"/>
    </row>
    <row r="148" spans="3:14" ht="12.75" customHeight="1">
      <c r="C148" s="36" t="s">
        <v>51</v>
      </c>
      <c r="D148" s="45">
        <v>179</v>
      </c>
      <c r="E148" s="48">
        <v>90</v>
      </c>
      <c r="F148" s="39" t="str">
        <f t="shared" si="7"/>
        <v>合格</v>
      </c>
      <c r="G148" s="29"/>
      <c r="H148" s="29"/>
      <c r="K148" s="36" t="s">
        <v>51</v>
      </c>
      <c r="L148" s="37">
        <v>179</v>
      </c>
      <c r="M148" s="38">
        <v>90</v>
      </c>
      <c r="N148" s="39"/>
    </row>
    <row r="149" spans="3:14" ht="12.75" customHeight="1">
      <c r="C149" s="36" t="s">
        <v>52</v>
      </c>
      <c r="D149" s="45">
        <v>185</v>
      </c>
      <c r="E149" s="48">
        <v>80</v>
      </c>
      <c r="F149" s="39" t="str">
        <f t="shared" si="7"/>
        <v>合格</v>
      </c>
      <c r="G149" s="29"/>
      <c r="H149" s="29"/>
      <c r="K149" s="36" t="s">
        <v>52</v>
      </c>
      <c r="L149" s="37">
        <v>185</v>
      </c>
      <c r="M149" s="38">
        <v>80</v>
      </c>
      <c r="N149" s="39"/>
    </row>
    <row r="150" spans="3:14" ht="12.75" customHeight="1" thickBot="1">
      <c r="C150" s="40" t="s">
        <v>53</v>
      </c>
      <c r="D150" s="46">
        <v>170</v>
      </c>
      <c r="E150" s="49">
        <v>70</v>
      </c>
      <c r="F150" s="43" t="str">
        <f t="shared" si="7"/>
        <v>合格</v>
      </c>
      <c r="G150" s="29"/>
      <c r="H150" s="29"/>
      <c r="K150" s="40" t="s">
        <v>53</v>
      </c>
      <c r="L150" s="41">
        <v>170</v>
      </c>
      <c r="M150" s="42">
        <v>70</v>
      </c>
      <c r="N150" s="43"/>
    </row>
    <row r="151" spans="3:14" ht="12.75" customHeight="1">
      <c r="C151" s="29"/>
      <c r="D151" s="29"/>
      <c r="E151" s="29"/>
      <c r="F151" s="29"/>
      <c r="G151" s="29"/>
      <c r="H151" s="29"/>
    </row>
    <row r="152" spans="3:14" ht="12.75" customHeight="1">
      <c r="C152" s="29"/>
      <c r="D152" s="29"/>
      <c r="E152" s="29"/>
      <c r="F152" s="29"/>
      <c r="G152" s="29"/>
      <c r="H152" s="29"/>
    </row>
    <row r="153" spans="3:14" ht="12.75" customHeight="1">
      <c r="C153" s="29"/>
      <c r="D153" s="29"/>
      <c r="E153" s="29"/>
      <c r="F153" s="29"/>
      <c r="G153" s="29"/>
      <c r="H153" s="29"/>
      <c r="K153" s="50" t="s">
        <v>4</v>
      </c>
    </row>
    <row r="154" spans="3:14" ht="12.75" customHeight="1">
      <c r="C154" s="29"/>
      <c r="D154" s="29"/>
      <c r="E154" s="29"/>
      <c r="F154" s="29"/>
      <c r="G154" s="29"/>
      <c r="H154" s="29"/>
    </row>
    <row r="155" spans="3:14" ht="12.75" customHeight="1">
      <c r="C155" s="29"/>
      <c r="D155" s="29"/>
      <c r="E155" s="29"/>
      <c r="F155" s="29"/>
      <c r="G155" s="29"/>
      <c r="H155" s="29"/>
      <c r="K155" s="51" t="s">
        <v>23</v>
      </c>
      <c r="L155" t="s">
        <v>57</v>
      </c>
    </row>
    <row r="156" spans="3:14" ht="12.75" customHeight="1">
      <c r="C156" s="29"/>
      <c r="D156" s="29"/>
      <c r="E156" s="29"/>
      <c r="F156" s="29"/>
      <c r="G156" s="29"/>
      <c r="H156" s="29"/>
      <c r="K156" s="1"/>
      <c r="L156" t="s">
        <v>68</v>
      </c>
    </row>
    <row r="157" spans="3:14" ht="12.75" customHeight="1">
      <c r="C157" s="29"/>
      <c r="D157" s="29"/>
      <c r="E157" s="29"/>
      <c r="F157" s="29"/>
      <c r="G157" s="29"/>
      <c r="H157" s="29"/>
      <c r="K157" s="1"/>
    </row>
    <row r="158" spans="3:14" ht="12.75" customHeight="1">
      <c r="C158" s="29"/>
      <c r="D158" s="29"/>
      <c r="G158" s="29"/>
      <c r="H158" s="29"/>
      <c r="K158" s="51" t="s">
        <v>58</v>
      </c>
      <c r="L158" t="s">
        <v>61</v>
      </c>
    </row>
    <row r="159" spans="3:14" ht="12.75" customHeight="1">
      <c r="C159" s="29"/>
      <c r="D159" s="29"/>
      <c r="G159" s="29"/>
      <c r="H159" s="29"/>
    </row>
    <row r="160" spans="3:14" ht="12.75" customHeight="1">
      <c r="C160" s="29"/>
      <c r="D160" s="29"/>
      <c r="G160" s="29"/>
      <c r="H160" s="29"/>
    </row>
    <row r="161" spans="3:8" ht="12.75" customHeight="1">
      <c r="C161" s="29"/>
      <c r="D161" s="29"/>
      <c r="E161" s="29"/>
      <c r="F161" s="29"/>
      <c r="G161" s="29"/>
      <c r="H161" s="29"/>
    </row>
  </sheetData>
  <mergeCells count="7">
    <mergeCell ref="A1:I1"/>
    <mergeCell ref="C10:N10"/>
    <mergeCell ref="K134:N134"/>
    <mergeCell ref="C12:N12"/>
    <mergeCell ref="C14:O14"/>
    <mergeCell ref="B66:E66"/>
    <mergeCell ref="H116:I116"/>
  </mergeCells>
  <phoneticPr fontId="2"/>
  <conditionalFormatting sqref="F142:F150">
    <cfRule type="cellIs" dxfId="0" priority="1" stopIfTrue="1" operator="equal">
      <formula>"不合格"</formula>
    </cfRule>
  </conditionalFormatting>
  <pageMargins left="0.78700000000000003" right="0.78700000000000003" top="0.98399999999999999" bottom="0.98399999999999999" header="0.51200000000000001" footer="0.51200000000000001"/>
  <pageSetup paperSize="9" scale="32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2013-02-12T19:42:39Z</dcterms:modified>
</cp:coreProperties>
</file>