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4" i="2" l="1"/>
  <c r="K14" i="2"/>
  <c r="K31" i="1"/>
  <c r="N31" i="1" s="1"/>
  <c r="L31" i="1"/>
  <c r="K30" i="1"/>
  <c r="L30" i="1"/>
  <c r="K29" i="1"/>
  <c r="N29" i="1"/>
  <c r="L29" i="1"/>
  <c r="K28" i="1"/>
  <c r="L28" i="1"/>
  <c r="K27" i="1"/>
  <c r="N27" i="1" s="1"/>
  <c r="L27" i="1"/>
  <c r="K26" i="1"/>
  <c r="L26" i="1"/>
  <c r="K25" i="1"/>
  <c r="N25" i="1"/>
  <c r="L25" i="1"/>
  <c r="K15" i="2"/>
  <c r="N15" i="2" s="1"/>
  <c r="K16" i="2"/>
  <c r="K17" i="2"/>
  <c r="N17" i="2" s="1"/>
  <c r="K18" i="2"/>
  <c r="K19" i="2"/>
  <c r="N19" i="2" s="1"/>
  <c r="K20" i="2"/>
  <c r="N20" i="2"/>
  <c r="L20" i="2"/>
  <c r="M19" i="2"/>
  <c r="L19" i="2"/>
  <c r="N18" i="2"/>
  <c r="L18" i="2"/>
  <c r="M17" i="2"/>
  <c r="L17" i="2"/>
  <c r="N16" i="2"/>
  <c r="L16" i="2"/>
  <c r="M15" i="2"/>
  <c r="L15" i="2"/>
  <c r="M26" i="1" l="1"/>
  <c r="M20" i="2"/>
  <c r="M28" i="1"/>
  <c r="M30" i="1"/>
  <c r="M16" i="2"/>
  <c r="M18" i="2"/>
  <c r="M25" i="1"/>
  <c r="N26" i="1"/>
  <c r="M27" i="1"/>
  <c r="N28" i="1"/>
  <c r="M29" i="1"/>
  <c r="N30" i="1"/>
  <c r="M31" i="1"/>
  <c r="M14" i="2"/>
  <c r="N14" i="2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(D14:J14)</t>
        </r>
      </text>
    </comment>
    <comment ref="L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((</t>
        </r>
        <r>
          <rPr>
            <b/>
            <sz val="11"/>
            <color indexed="17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</t>
        </r>
        <r>
          <rPr>
            <b/>
            <sz val="11"/>
            <color indexed="17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$K$14:$K$20</t>
        </r>
        <r>
          <rPr>
            <b/>
            <sz val="11"/>
            <color indexed="81"/>
            <rFont val="ＭＳ Ｐゴシック"/>
            <family val="3"/>
            <charset val="128"/>
          </rPr>
          <t>),"優秀","努力")
範囲を「絶対参照」！</t>
        </r>
      </text>
    </comment>
    <comment ref="N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<sst xmlns="http://schemas.openxmlformats.org/spreadsheetml/2006/main" count="88" uniqueCount="37">
  <si>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</si>
  <si>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</si>
  <si>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</si>
  <si>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</si>
  <si>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</si>
  <si>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</si>
  <si>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</si>
  <si>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</si>
  <si>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</si>
  <si>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</si>
  <si>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</si>
  <si>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</si>
  <si>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</si>
  <si>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</si>
  <si>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</si>
  <si>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</si>
  <si>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</si>
  <si>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</si>
  <si>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</si>
  <si>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</si>
  <si>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</si>
  <si>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</si>
  <si>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</si>
  <si>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</si>
  <si>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部分に全員の平均より</t>
    </r>
    <r>
      <rPr>
        <sz val="11"/>
        <rFont val="ＭＳ ゴシック"/>
        <family val="3"/>
        <charset val="128"/>
      </rPr>
      <t/>
    </r>
    <rPh sb="4" eb="6">
      <t>ゼンイン</t>
    </rPh>
    <rPh sb="7" eb="9">
      <t>ヘイキン</t>
    </rPh>
    <phoneticPr fontId="2"/>
  </si>
  <si>
    <t>上の場合、「優秀」と判定しましょう。</t>
    <rPh sb="6" eb="8">
      <t>ユウシュウ</t>
    </rPh>
    <phoneticPr fontId="2"/>
  </si>
  <si>
    <t>下の場合、「努力」と判定しましょう。</t>
    <rPh sb="0" eb="1">
      <t>シタ</t>
    </rPh>
    <phoneticPr fontId="2"/>
  </si>
  <si>
    <t>問３</t>
    <rPh sb="0" eb="1">
      <t>ト</t>
    </rPh>
    <phoneticPr fontId="2"/>
  </si>
  <si>
    <t>「83以上」を「合格」</t>
    <rPh sb="3" eb="5">
      <t>イジョウ</t>
    </rPh>
    <rPh sb="8" eb="10">
      <t>ゴウカク</t>
    </rPh>
    <phoneticPr fontId="2"/>
  </si>
  <si>
    <t>「80以上」を「補欠」</t>
    <rPh sb="3" eb="5">
      <t>イジョウ</t>
    </rPh>
    <rPh sb="8" eb="10">
      <t>ホケツ</t>
    </rPh>
    <phoneticPr fontId="2"/>
  </si>
  <si>
    <t>「80以下」を「落第」</t>
    <rPh sb="3" eb="5">
      <t>イカ</t>
    </rPh>
    <rPh sb="8" eb="10">
      <t>ラクダイ</t>
    </rPh>
    <phoneticPr fontId="2"/>
  </si>
  <si>
    <t>合格判定</t>
    <rPh sb="0" eb="2">
      <t>ゴウカク</t>
    </rPh>
    <rPh sb="2" eb="4">
      <t>ハンテイ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</si>
  <si>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部分に「平均点」が</t>
    </r>
    <rPh sb="5" eb="8">
      <t>ヘイキンテン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</si>
  <si>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</si>
  <si>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reserved2007/07/01</t>
    <phoneticPr fontId="2"/>
  </si>
  <si>
    <t>Copyright(c) Beginners Site All right reserved 2011/01/01</t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</si>
  <si>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部分に３回以上の欠席者は「</t>
    </r>
    <r>
      <rPr>
        <b/>
        <sz val="11"/>
        <color indexed="8"/>
        <rFont val="ＭＳ ゴシック"/>
        <family val="3"/>
        <charset val="128"/>
      </rPr>
      <t>失格</t>
    </r>
    <r>
      <rPr>
        <sz val="11"/>
        <color indexed="8"/>
        <rFont val="ＭＳ ゴシック"/>
        <family val="3"/>
        <charset val="128"/>
      </rPr>
      <t>」と判定しましょう。</t>
    </r>
    <r>
      <rPr>
        <sz val="11"/>
        <color rgb="FFFF0000"/>
        <rFont val="ＭＳ ゴシック"/>
        <family val="3"/>
        <charset val="128"/>
      </rPr>
      <t>以外は非表示です。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rPh sb="26" eb="28">
      <t>イガイ</t>
    </rPh>
    <rPh sb="29" eb="3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</si>
</sst>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_ 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14"/>
      <color indexed="46"/>
      <name val="ＭＳ ゴシック"/>
      <family val="3"/>
      <charset val="128"/>
    </font>
    <font>
      <sz val="14"/>
      <color indexed="44"/>
      <name val="ＭＳ ゴシック"/>
      <family val="3"/>
      <charset val="128"/>
    </font>
    <font>
      <sz val="14"/>
      <color indexed="47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0" fontId="7" fillId="0" borderId="0" xfId="1" applyNumberFormat="1" applyFont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2" borderId="1" xfId="1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3" borderId="1" xfId="1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176" fontId="7" fillId="2" borderId="1" xfId="1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7" fillId="4" borderId="1" xfId="1" applyNumberFormat="1" applyFont="1" applyFill="1" applyBorder="1" applyAlignment="1">
      <alignment horizontal="center" vertical="center"/>
    </xf>
    <xf numFmtId="0" fontId="7" fillId="0" borderId="0" xfId="1" quotePrefix="1" applyNumberFormat="1" applyFont="1" applyAlignment="1">
      <alignment vertical="center"/>
    </xf>
    <xf numFmtId="0" fontId="7" fillId="8" borderId="1" xfId="1" applyNumberFormat="1" applyFont="1" applyFill="1" applyBorder="1" applyAlignment="1">
      <alignment vertical="center"/>
    </xf>
    <xf numFmtId="0" fontId="7" fillId="8" borderId="1" xfId="1" applyNumberFormat="1" applyFont="1" applyFill="1" applyBorder="1" applyAlignment="1">
      <alignment horizontal="center" vertical="center"/>
    </xf>
    <xf numFmtId="0" fontId="7" fillId="7" borderId="1" xfId="1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6" fontId="3" fillId="7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</xdr:colOff>
      <xdr:row>20</xdr:row>
      <xdr:rowOff>47625</xdr:rowOff>
    </xdr:from>
    <xdr:to>
      <xdr:col>12</xdr:col>
      <xdr:colOff>390525</xdr:colOff>
      <xdr:row>22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29150" y="3857625"/>
          <a:ext cx="221932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24</xdr:row>
      <xdr:rowOff>85725</xdr:rowOff>
    </xdr:from>
    <xdr:to>
      <xdr:col>8</xdr:col>
      <xdr:colOff>495300</xdr:colOff>
      <xdr:row>29</xdr:row>
      <xdr:rowOff>28575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2222"/>
        <a:stretch>
          <a:fillRect/>
        </a:stretch>
      </xdr:blipFill>
      <xdr:spPr bwMode="auto">
        <a:xfrm>
          <a:off x="1952625" y="4581525"/>
          <a:ext cx="2581275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638175</xdr:colOff>
      <xdr:row>23</xdr:row>
      <xdr:rowOff>142875</xdr:rowOff>
    </xdr:from>
    <xdr:to>
      <xdr:col>14</xdr:col>
      <xdr:colOff>800100</xdr:colOff>
      <xdr:row>28</xdr:row>
      <xdr:rowOff>104775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3214"/>
        <a:stretch>
          <a:fillRect/>
        </a:stretch>
      </xdr:blipFill>
      <xdr:spPr bwMode="auto">
        <a:xfrm>
          <a:off x="6276975" y="4467225"/>
          <a:ext cx="2619375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295275</xdr:colOff>
      <xdr:row>5</xdr:row>
      <xdr:rowOff>104775</xdr:rowOff>
    </xdr:from>
    <xdr:to>
      <xdr:col>14</xdr:col>
      <xdr:colOff>847725</xdr:colOff>
      <xdr:row>9</xdr:row>
      <xdr:rowOff>114300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3423"/>
        <a:stretch>
          <a:fillRect/>
        </a:stretch>
      </xdr:blipFill>
      <xdr:spPr bwMode="auto">
        <a:xfrm>
          <a:off x="5934075" y="1190625"/>
          <a:ext cx="3009900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14</xdr:col>
      <xdr:colOff>504825</xdr:colOff>
      <xdr:row>8</xdr:row>
      <xdr:rowOff>123825</xdr:rowOff>
    </xdr:from>
    <xdr:to>
      <xdr:col>16</xdr:col>
      <xdr:colOff>247650</xdr:colOff>
      <xdr:row>12</xdr:row>
      <xdr:rowOff>152400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01075" y="1819275"/>
          <a:ext cx="1476375" cy="7715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2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33</v>
      </c>
      <c r="K2" s="30"/>
      <c r="L2" s="30"/>
    </row>
    <row r="4" spans="1:16" ht="18" customHeight="1" x14ac:dyDescent="0.15">
      <c r="B4" s="14" t="s">
        <v>18</v>
      </c>
      <c r="C4" s="15" t="s">
        <v>36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25</v>
      </c>
    </row>
    <row r="7" spans="1:16" s="10" customFormat="1" ht="15" customHeight="1" x14ac:dyDescent="0.15">
      <c r="B7" s="11"/>
      <c r="D7" s="10" t="s">
        <v>26</v>
      </c>
    </row>
    <row r="8" spans="1:16" s="10" customFormat="1" ht="15" customHeight="1" x14ac:dyDescent="0.15">
      <c r="B8" s="14" t="s">
        <v>27</v>
      </c>
      <c r="C8" s="20" t="s">
        <v>32</v>
      </c>
    </row>
    <row r="9" spans="1:16" s="10" customFormat="1" ht="15" customHeight="1" x14ac:dyDescent="0.15">
      <c r="B9" s="14"/>
      <c r="C9" s="16"/>
      <c r="D9" s="10" t="s">
        <v>28</v>
      </c>
    </row>
    <row r="10" spans="1:16" s="10" customFormat="1" ht="15" customHeight="1" x14ac:dyDescent="0.15">
      <c r="B10" s="14"/>
      <c r="C10" s="16"/>
      <c r="D10" s="10" t="s">
        <v>29</v>
      </c>
    </row>
    <row r="11" spans="1:16" s="10" customFormat="1" ht="15" customHeight="1" x14ac:dyDescent="0.15">
      <c r="B11" s="11"/>
      <c r="D11" s="10" t="s">
        <v>30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3"/>
      <c r="D13" s="23" t="s">
        <v>11</v>
      </c>
      <c r="E13" s="23" t="s">
        <v>12</v>
      </c>
      <c r="F13" s="23" t="s">
        <v>13</v>
      </c>
      <c r="G13" s="23" t="s">
        <v>14</v>
      </c>
      <c r="H13" s="23" t="s">
        <v>15</v>
      </c>
      <c r="I13" s="23" t="s">
        <v>16</v>
      </c>
      <c r="J13" s="23" t="s">
        <v>17</v>
      </c>
      <c r="K13" s="24" t="s">
        <v>23</v>
      </c>
      <c r="L13" s="24" t="s">
        <v>20</v>
      </c>
      <c r="M13" s="24" t="s">
        <v>21</v>
      </c>
      <c r="N13" s="24" t="s">
        <v>31</v>
      </c>
      <c r="O13" s="5"/>
      <c r="P13" s="5"/>
    </row>
    <row r="14" spans="1:16" s="2" customFormat="1" x14ac:dyDescent="0.15">
      <c r="A14" s="9"/>
      <c r="B14" s="5"/>
      <c r="C14" s="25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3"/>
      <c r="L14" s="17"/>
      <c r="M14" s="18"/>
      <c r="N14" s="21"/>
      <c r="O14" s="5"/>
      <c r="P14" s="5"/>
    </row>
    <row r="15" spans="1:16" s="2" customFormat="1" x14ac:dyDescent="0.15">
      <c r="A15" s="9"/>
      <c r="B15" s="5"/>
      <c r="C15" s="25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3"/>
      <c r="L15" s="17"/>
      <c r="M15" s="18"/>
      <c r="N15" s="21"/>
      <c r="O15" s="5"/>
      <c r="P15" s="5"/>
    </row>
    <row r="16" spans="1:16" s="2" customFormat="1" x14ac:dyDescent="0.15">
      <c r="A16" s="9"/>
      <c r="B16" s="5"/>
      <c r="C16" s="25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3"/>
      <c r="L16" s="17"/>
      <c r="M16" s="18"/>
      <c r="N16" s="21"/>
      <c r="O16" s="5"/>
      <c r="P16" s="5"/>
    </row>
    <row r="17" spans="1:16" s="2" customFormat="1" x14ac:dyDescent="0.15">
      <c r="A17" s="9"/>
      <c r="B17" s="5"/>
      <c r="C17" s="25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3"/>
      <c r="L17" s="17"/>
      <c r="M17" s="18"/>
      <c r="N17" s="21"/>
      <c r="O17" s="5"/>
      <c r="P17" s="5"/>
    </row>
    <row r="18" spans="1:16" s="2" customFormat="1" x14ac:dyDescent="0.15">
      <c r="A18" s="9"/>
      <c r="B18" s="5"/>
      <c r="C18" s="25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3"/>
      <c r="L18" s="17"/>
      <c r="M18" s="18"/>
      <c r="N18" s="21"/>
      <c r="O18" s="5"/>
      <c r="P18" s="5"/>
    </row>
    <row r="19" spans="1:16" s="2" customFormat="1" x14ac:dyDescent="0.15">
      <c r="A19" s="9"/>
      <c r="B19" s="5"/>
      <c r="C19" s="25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3"/>
      <c r="L19" s="17"/>
      <c r="M19" s="18"/>
      <c r="N19" s="21"/>
      <c r="O19" s="5"/>
      <c r="P19" s="5"/>
    </row>
    <row r="20" spans="1:16" s="2" customFormat="1" x14ac:dyDescent="0.15">
      <c r="A20" s="9"/>
      <c r="B20" s="5"/>
      <c r="C20" s="25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3"/>
      <c r="L20" s="17"/>
      <c r="M20" s="18"/>
      <c r="N20" s="21"/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ht="24.75" customHeight="1" x14ac:dyDescent="0.15">
      <c r="A22" s="9"/>
      <c r="C22" s="3" t="s">
        <v>1</v>
      </c>
      <c r="D22" s="6"/>
      <c r="E22" s="6"/>
      <c r="F22" s="6"/>
      <c r="G22" s="6"/>
      <c r="H22" s="5"/>
      <c r="I22" s="5"/>
      <c r="J22" s="6"/>
      <c r="K22" s="6"/>
      <c r="L22" s="6"/>
      <c r="M22" s="6"/>
      <c r="N22" s="5"/>
      <c r="O22" s="5"/>
      <c r="P22" s="5"/>
    </row>
    <row r="23" spans="1:16" s="2" customFormat="1" x14ac:dyDescent="0.15">
      <c r="A23" s="9"/>
      <c r="D23" s="6"/>
      <c r="E23" s="6"/>
      <c r="F23" s="6"/>
      <c r="G23" s="6"/>
      <c r="H23" s="8"/>
      <c r="I23" s="5"/>
      <c r="J23" s="6"/>
      <c r="K23" s="6"/>
      <c r="L23" s="6"/>
      <c r="M23" s="5"/>
      <c r="N23" s="5"/>
      <c r="O23" s="5"/>
      <c r="P23" s="5"/>
    </row>
    <row r="24" spans="1:16" s="2" customFormat="1" x14ac:dyDescent="0.15">
      <c r="A24" s="9"/>
      <c r="B24" s="4" t="s">
        <v>2</v>
      </c>
      <c r="C24" s="23"/>
      <c r="D24" s="23" t="s">
        <v>11</v>
      </c>
      <c r="E24" s="23" t="s">
        <v>12</v>
      </c>
      <c r="F24" s="23" t="s">
        <v>13</v>
      </c>
      <c r="G24" s="23" t="s">
        <v>14</v>
      </c>
      <c r="H24" s="23" t="s">
        <v>15</v>
      </c>
      <c r="I24" s="23" t="s">
        <v>16</v>
      </c>
      <c r="J24" s="23" t="s">
        <v>17</v>
      </c>
      <c r="K24" s="24" t="s">
        <v>23</v>
      </c>
      <c r="L24" s="24" t="s">
        <v>20</v>
      </c>
      <c r="M24" s="24" t="s">
        <v>21</v>
      </c>
      <c r="N24" s="24" t="s">
        <v>31</v>
      </c>
      <c r="O24" s="5"/>
      <c r="P24" s="5"/>
    </row>
    <row r="25" spans="1:16" s="2" customFormat="1" x14ac:dyDescent="0.15">
      <c r="A25" s="9"/>
      <c r="B25" s="5"/>
      <c r="C25" s="25" t="s">
        <v>4</v>
      </c>
      <c r="D25" s="12">
        <v>87</v>
      </c>
      <c r="E25" s="12">
        <v>82</v>
      </c>
      <c r="F25" s="12"/>
      <c r="G25" s="12">
        <v>68</v>
      </c>
      <c r="H25" s="12">
        <v>95</v>
      </c>
      <c r="I25" s="12">
        <v>83</v>
      </c>
      <c r="J25" s="12">
        <v>77</v>
      </c>
      <c r="K25" s="19">
        <f>AVERAGE(D25:J25)</f>
        <v>82</v>
      </c>
      <c r="L25" s="17" t="str">
        <f>IF((COUNTBLANK(D25:J25)&gt;=3),"失格","")</f>
        <v/>
      </c>
      <c r="M25" s="18" t="str">
        <f>IF(K25&gt;=AVERAGE($K$25:$K$31),"優秀","努力")</f>
        <v>優秀</v>
      </c>
      <c r="N25" s="21" t="str">
        <f>IF(K25&gt;=83,"合格",IF(K25&gt;=80,"補欠","落第"))</f>
        <v>補欠</v>
      </c>
      <c r="O25" s="5"/>
      <c r="P25" s="5"/>
    </row>
    <row r="26" spans="1:16" s="2" customFormat="1" x14ac:dyDescent="0.15">
      <c r="A26" s="9"/>
      <c r="B26" s="5"/>
      <c r="C26" s="25" t="s">
        <v>5</v>
      </c>
      <c r="D26" s="12">
        <v>78</v>
      </c>
      <c r="E26" s="12">
        <v>73</v>
      </c>
      <c r="F26" s="12">
        <v>65</v>
      </c>
      <c r="G26" s="12">
        <v>92</v>
      </c>
      <c r="H26" s="12">
        <v>80</v>
      </c>
      <c r="I26" s="12">
        <v>74</v>
      </c>
      <c r="J26" s="12">
        <v>91</v>
      </c>
      <c r="K26" s="19">
        <f t="shared" ref="K26:K31" si="0">AVERAGE(D26:J26)</f>
        <v>79</v>
      </c>
      <c r="L26" s="17" t="str">
        <f t="shared" ref="L26:L31" si="1">IF((COUNTBLANK(D26:J26)&gt;=3),"失格","")</f>
        <v/>
      </c>
      <c r="M26" s="18" t="str">
        <f t="shared" ref="M26:M31" si="2">IF(K26&gt;=AVERAGE($K$25:$K$31),"優秀","努力")</f>
        <v>努力</v>
      </c>
      <c r="N26" s="21" t="str">
        <f t="shared" ref="N26:N31" si="3">IF(K26&gt;=83,"合格",IF(K26&gt;=80,"補欠","落第"))</f>
        <v>落第</v>
      </c>
      <c r="O26" s="5"/>
      <c r="P26" s="5"/>
    </row>
    <row r="27" spans="1:16" s="2" customFormat="1" x14ac:dyDescent="0.15">
      <c r="A27" s="9"/>
      <c r="C27" s="25" t="s">
        <v>6</v>
      </c>
      <c r="D27" s="12"/>
      <c r="E27" s="12">
        <v>62</v>
      </c>
      <c r="F27" s="12">
        <v>89</v>
      </c>
      <c r="G27" s="12">
        <v>77</v>
      </c>
      <c r="H27" s="12"/>
      <c r="I27" s="12">
        <v>88</v>
      </c>
      <c r="J27" s="12"/>
      <c r="K27" s="19">
        <f t="shared" si="0"/>
        <v>79</v>
      </c>
      <c r="L27" s="17" t="str">
        <f t="shared" si="1"/>
        <v>失格</v>
      </c>
      <c r="M27" s="18" t="str">
        <f t="shared" si="2"/>
        <v>努力</v>
      </c>
      <c r="N27" s="21" t="str">
        <f t="shared" si="3"/>
        <v>落第</v>
      </c>
      <c r="O27" s="5"/>
      <c r="P27" s="5"/>
    </row>
    <row r="28" spans="1:16" s="2" customFormat="1" x14ac:dyDescent="0.15">
      <c r="A28" s="9"/>
      <c r="C28" s="25" t="s">
        <v>7</v>
      </c>
      <c r="D28" s="12">
        <v>91</v>
      </c>
      <c r="E28" s="12">
        <v>86</v>
      </c>
      <c r="F28" s="12">
        <v>74</v>
      </c>
      <c r="G28" s="12">
        <v>68</v>
      </c>
      <c r="H28" s="12">
        <v>85</v>
      </c>
      <c r="I28" s="12">
        <v>98</v>
      </c>
      <c r="J28" s="12">
        <v>99</v>
      </c>
      <c r="K28" s="19">
        <f t="shared" si="0"/>
        <v>85.857142857142861</v>
      </c>
      <c r="L28" s="17" t="str">
        <f t="shared" si="1"/>
        <v/>
      </c>
      <c r="M28" s="18" t="str">
        <f t="shared" si="2"/>
        <v>優秀</v>
      </c>
      <c r="N28" s="21" t="str">
        <f t="shared" si="3"/>
        <v>合格</v>
      </c>
      <c r="O28" s="5"/>
      <c r="P28" s="5"/>
    </row>
    <row r="29" spans="1:16" s="2" customFormat="1" x14ac:dyDescent="0.15">
      <c r="A29" s="9"/>
      <c r="C29" s="25" t="s">
        <v>8</v>
      </c>
      <c r="D29" s="12">
        <v>76</v>
      </c>
      <c r="E29" s="12">
        <v>71</v>
      </c>
      <c r="F29" s="12"/>
      <c r="G29" s="12">
        <v>82</v>
      </c>
      <c r="H29" s="12">
        <v>95</v>
      </c>
      <c r="I29" s="12">
        <v>96</v>
      </c>
      <c r="J29" s="12">
        <v>83</v>
      </c>
      <c r="K29" s="19">
        <f t="shared" si="0"/>
        <v>83.833333333333329</v>
      </c>
      <c r="L29" s="17" t="str">
        <f t="shared" si="1"/>
        <v/>
      </c>
      <c r="M29" s="18" t="str">
        <f t="shared" si="2"/>
        <v>優秀</v>
      </c>
      <c r="N29" s="21" t="str">
        <f t="shared" si="3"/>
        <v>合格</v>
      </c>
      <c r="O29" s="5"/>
      <c r="P29" s="5"/>
    </row>
    <row r="30" spans="1:16" s="2" customFormat="1" x14ac:dyDescent="0.15">
      <c r="A30" s="9"/>
      <c r="B30" s="5"/>
      <c r="C30" s="25" t="s">
        <v>9</v>
      </c>
      <c r="D30" s="12">
        <v>67</v>
      </c>
      <c r="E30" s="12"/>
      <c r="F30" s="12">
        <v>79</v>
      </c>
      <c r="G30" s="12">
        <v>92</v>
      </c>
      <c r="H30" s="12"/>
      <c r="I30" s="12"/>
      <c r="J30" s="12">
        <v>84</v>
      </c>
      <c r="K30" s="19">
        <f t="shared" si="0"/>
        <v>80.5</v>
      </c>
      <c r="L30" s="17" t="str">
        <f t="shared" si="1"/>
        <v>失格</v>
      </c>
      <c r="M30" s="18" t="str">
        <f t="shared" si="2"/>
        <v>努力</v>
      </c>
      <c r="N30" s="21" t="str">
        <f t="shared" si="3"/>
        <v>補欠</v>
      </c>
      <c r="O30" s="5"/>
      <c r="P30" s="5"/>
    </row>
    <row r="31" spans="1:16" s="2" customFormat="1" x14ac:dyDescent="0.15">
      <c r="A31" s="9"/>
      <c r="B31" s="5"/>
      <c r="C31" s="25" t="s">
        <v>10</v>
      </c>
      <c r="D31" s="12">
        <v>81</v>
      </c>
      <c r="E31" s="12">
        <v>76</v>
      </c>
      <c r="F31" s="12">
        <v>89</v>
      </c>
      <c r="G31" s="12"/>
      <c r="H31" s="12">
        <v>77</v>
      </c>
      <c r="I31" s="12">
        <v>81</v>
      </c>
      <c r="J31" s="12">
        <v>91</v>
      </c>
      <c r="K31" s="19">
        <f t="shared" si="0"/>
        <v>82.5</v>
      </c>
      <c r="L31" s="17" t="str">
        <f t="shared" si="1"/>
        <v/>
      </c>
      <c r="M31" s="18" t="str">
        <f t="shared" si="2"/>
        <v>優秀</v>
      </c>
      <c r="N31" s="21" t="str">
        <f t="shared" si="3"/>
        <v>補欠</v>
      </c>
      <c r="O31" s="5"/>
      <c r="P31" s="5"/>
    </row>
    <row r="32" spans="1:16" s="2" customFormat="1" x14ac:dyDescent="0.15">
      <c r="A32" s="9"/>
      <c r="B32" s="5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</row>
    <row r="34" spans="1:16" s="2" customFormat="1" x14ac:dyDescent="0.15">
      <c r="A34" s="9"/>
      <c r="B34" s="5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6"/>
      <c r="D36" s="6"/>
      <c r="E36" s="6"/>
      <c r="F36" s="6"/>
      <c r="G36" s="6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6"/>
      <c r="D37" s="6"/>
      <c r="E37" s="6"/>
      <c r="F37" s="6"/>
      <c r="G37" s="6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6"/>
      <c r="D38" s="6"/>
      <c r="E38" s="6"/>
      <c r="F38" s="6"/>
      <c r="G38" s="6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6"/>
      <c r="D39" s="6"/>
      <c r="E39" s="6"/>
      <c r="F39" s="6"/>
      <c r="G39" s="6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6"/>
      <c r="D40" s="6"/>
      <c r="E40" s="6"/>
      <c r="F40" s="6"/>
      <c r="G40" s="6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6"/>
      <c r="D41" s="6"/>
      <c r="E41" s="6"/>
      <c r="F41" s="6"/>
      <c r="G41" s="6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s="2" customFormat="1" x14ac:dyDescent="0.15">
      <c r="A549" s="9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s="2" customFormat="1" x14ac:dyDescent="0.15">
      <c r="A550" s="9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s="2" customFormat="1" x14ac:dyDescent="0.15">
      <c r="A551" s="9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s="2" customFormat="1" x14ac:dyDescent="0.15">
      <c r="A552" s="9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s="2" customFormat="1" x14ac:dyDescent="0.15">
      <c r="A553" s="9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s="2" customFormat="1" x14ac:dyDescent="0.15">
      <c r="A554" s="9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s="2" customFormat="1" x14ac:dyDescent="0.15">
      <c r="A555" s="9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s="2" customFormat="1" x14ac:dyDescent="0.15">
      <c r="A556" s="9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s="2" customFormat="1" x14ac:dyDescent="0.15">
      <c r="A557" s="9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s="2" customFormat="1" x14ac:dyDescent="0.15">
      <c r="A558" s="9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  <row r="1303" spans="1:16" x14ac:dyDescent="0.15">
      <c r="A1303" s="9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  <c r="M1303" s="9"/>
      <c r="N1303" s="9"/>
      <c r="O1303" s="9"/>
      <c r="P1303" s="9"/>
    </row>
    <row r="1304" spans="1:16" x14ac:dyDescent="0.15">
      <c r="A1304" s="9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9"/>
      <c r="O1304" s="9"/>
      <c r="P1304" s="9"/>
    </row>
    <row r="1305" spans="1:16" x14ac:dyDescent="0.15">
      <c r="A1305" s="9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  <c r="M1305" s="9"/>
      <c r="N1305" s="9"/>
      <c r="O1305" s="9"/>
      <c r="P1305" s="9"/>
    </row>
    <row r="1306" spans="1:16" x14ac:dyDescent="0.15">
      <c r="A1306" s="9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  <c r="M1306" s="9"/>
      <c r="N1306" s="9"/>
      <c r="O1306" s="9"/>
      <c r="P1306" s="9"/>
    </row>
    <row r="1307" spans="1:16" x14ac:dyDescent="0.15">
      <c r="A1307" s="9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</row>
    <row r="1308" spans="1:16" x14ac:dyDescent="0.15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  <c r="M1308" s="9"/>
      <c r="N1308" s="9"/>
      <c r="O1308" s="9"/>
      <c r="P1308" s="9"/>
    </row>
    <row r="1309" spans="1:16" x14ac:dyDescent="0.15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  <c r="M1309" s="9"/>
      <c r="N1309" s="9"/>
      <c r="O1309" s="9"/>
      <c r="P1309" s="9"/>
    </row>
    <row r="1310" spans="1:16" x14ac:dyDescent="0.15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  <c r="M1310" s="9"/>
      <c r="N1310" s="9"/>
      <c r="O1310" s="9"/>
      <c r="P1310" s="9"/>
    </row>
    <row r="1311" spans="1:16" x14ac:dyDescent="0.15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  <c r="M1311" s="9"/>
      <c r="N1311" s="9"/>
      <c r="O1311" s="9"/>
      <c r="P1311" s="9"/>
    </row>
    <row r="1312" spans="1:16" x14ac:dyDescent="0.15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  <c r="M1312" s="9"/>
      <c r="N1312" s="9"/>
      <c r="O1312" s="9"/>
      <c r="P131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2"/>
  <sheetViews>
    <sheetView workbookViewId="0">
      <selection activeCell="B27" sqref="B27:B28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34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33</v>
      </c>
      <c r="K2" s="30"/>
      <c r="L2" s="30"/>
    </row>
    <row r="4" spans="1:16" ht="18" customHeight="1" x14ac:dyDescent="0.15">
      <c r="B4" s="14" t="s">
        <v>18</v>
      </c>
      <c r="C4" s="15" t="s">
        <v>36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25</v>
      </c>
    </row>
    <row r="7" spans="1:16" s="10" customFormat="1" ht="15" customHeight="1" x14ac:dyDescent="0.15">
      <c r="B7" s="11"/>
      <c r="D7" s="10" t="s">
        <v>26</v>
      </c>
    </row>
    <row r="8" spans="1:16" s="10" customFormat="1" ht="15" customHeight="1" x14ac:dyDescent="0.15">
      <c r="B8" s="14" t="s">
        <v>27</v>
      </c>
      <c r="C8" s="20" t="s">
        <v>32</v>
      </c>
    </row>
    <row r="9" spans="1:16" s="10" customFormat="1" ht="15" customHeight="1" x14ac:dyDescent="0.15">
      <c r="B9" s="14"/>
      <c r="C9" s="16"/>
      <c r="D9" s="10" t="s">
        <v>28</v>
      </c>
    </row>
    <row r="10" spans="1:16" s="10" customFormat="1" ht="15" customHeight="1" x14ac:dyDescent="0.15">
      <c r="B10" s="14"/>
      <c r="C10" s="16"/>
      <c r="D10" s="10" t="s">
        <v>29</v>
      </c>
    </row>
    <row r="11" spans="1:16" s="10" customFormat="1" ht="15" customHeight="1" x14ac:dyDescent="0.15">
      <c r="B11" s="11"/>
      <c r="D11" s="10" t="s">
        <v>30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3"/>
      <c r="D13" s="23" t="s">
        <v>11</v>
      </c>
      <c r="E13" s="23" t="s">
        <v>12</v>
      </c>
      <c r="F13" s="23" t="s">
        <v>13</v>
      </c>
      <c r="G13" s="23" t="s">
        <v>14</v>
      </c>
      <c r="H13" s="23" t="s">
        <v>15</v>
      </c>
      <c r="I13" s="23" t="s">
        <v>16</v>
      </c>
      <c r="J13" s="23" t="s">
        <v>17</v>
      </c>
      <c r="K13" s="24" t="s">
        <v>23</v>
      </c>
      <c r="L13" s="24" t="s">
        <v>20</v>
      </c>
      <c r="M13" s="24" t="s">
        <v>21</v>
      </c>
      <c r="N13" s="24" t="s">
        <v>31</v>
      </c>
      <c r="O13" s="5"/>
      <c r="P13" s="5"/>
    </row>
    <row r="14" spans="1:16" s="2" customFormat="1" x14ac:dyDescent="0.15">
      <c r="A14" s="9"/>
      <c r="B14" s="5"/>
      <c r="C14" s="25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9">
        <f>AVERAGE(D14:J14)</f>
        <v>82</v>
      </c>
      <c r="L14" s="17" t="str">
        <f>IF((COUNTBLANK(D14:J14)&gt;=3),"失格","")</f>
        <v/>
      </c>
      <c r="M14" s="18" t="str">
        <f>IF(K14&gt;=AVERAGE($K$14:$K$20),"優秀","努力")</f>
        <v>優秀</v>
      </c>
      <c r="N14" s="21" t="str">
        <f>IF(K14&gt;=83,"合格",IF(K14&gt;=80,"補欠","落第"))</f>
        <v>補欠</v>
      </c>
      <c r="O14" s="5"/>
      <c r="P14" s="5"/>
    </row>
    <row r="15" spans="1:16" s="2" customFormat="1" x14ac:dyDescent="0.15">
      <c r="A15" s="9"/>
      <c r="B15" s="5"/>
      <c r="C15" s="25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9">
        <f t="shared" ref="K15:K20" si="0">AVERAGE(D15:J15)</f>
        <v>79</v>
      </c>
      <c r="L15" s="17" t="str">
        <f t="shared" ref="L15:L20" si="1">IF((COUNTBLANK(D15:J15)&gt;=3),"失格","")</f>
        <v/>
      </c>
      <c r="M15" s="18" t="str">
        <f t="shared" ref="M15:M20" si="2">IF(K15&gt;=AVERAGE($K$14:$K$20),"優秀","努力")</f>
        <v>努力</v>
      </c>
      <c r="N15" s="21" t="str">
        <f t="shared" ref="N15:N20" si="3">IF(K15&gt;=83,"合格",IF(K15&gt;=80,"補欠","落第"))</f>
        <v>落第</v>
      </c>
      <c r="O15" s="5"/>
      <c r="P15" s="5"/>
    </row>
    <row r="16" spans="1:16" s="2" customFormat="1" x14ac:dyDescent="0.15">
      <c r="A16" s="9"/>
      <c r="B16" s="5"/>
      <c r="C16" s="25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9">
        <f t="shared" si="0"/>
        <v>79</v>
      </c>
      <c r="L16" s="17" t="str">
        <f t="shared" si="1"/>
        <v>失格</v>
      </c>
      <c r="M16" s="18" t="str">
        <f t="shared" si="2"/>
        <v>努力</v>
      </c>
      <c r="N16" s="21" t="str">
        <f t="shared" si="3"/>
        <v>落第</v>
      </c>
      <c r="O16" s="5"/>
      <c r="P16" s="5"/>
    </row>
    <row r="17" spans="1:16" s="2" customFormat="1" x14ac:dyDescent="0.15">
      <c r="A17" s="9"/>
      <c r="B17" s="5"/>
      <c r="C17" s="25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9">
        <f t="shared" si="0"/>
        <v>85.857142857142861</v>
      </c>
      <c r="L17" s="17" t="str">
        <f t="shared" si="1"/>
        <v/>
      </c>
      <c r="M17" s="18" t="str">
        <f t="shared" si="2"/>
        <v>優秀</v>
      </c>
      <c r="N17" s="21" t="str">
        <f t="shared" si="3"/>
        <v>合格</v>
      </c>
      <c r="O17" s="5"/>
      <c r="P17" s="5"/>
    </row>
    <row r="18" spans="1:16" s="2" customFormat="1" x14ac:dyDescent="0.15">
      <c r="A18" s="9"/>
      <c r="B18" s="5"/>
      <c r="C18" s="25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9">
        <f t="shared" si="0"/>
        <v>83.833333333333329</v>
      </c>
      <c r="L18" s="17" t="str">
        <f t="shared" si="1"/>
        <v/>
      </c>
      <c r="M18" s="18" t="str">
        <f t="shared" si="2"/>
        <v>優秀</v>
      </c>
      <c r="N18" s="21" t="str">
        <f t="shared" si="3"/>
        <v>合格</v>
      </c>
      <c r="O18" s="5"/>
      <c r="P18" s="5"/>
    </row>
    <row r="19" spans="1:16" s="2" customFormat="1" x14ac:dyDescent="0.15">
      <c r="A19" s="9"/>
      <c r="B19" s="5"/>
      <c r="C19" s="25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9">
        <f t="shared" si="0"/>
        <v>80.5</v>
      </c>
      <c r="L19" s="17" t="str">
        <f t="shared" si="1"/>
        <v>失格</v>
      </c>
      <c r="M19" s="18" t="str">
        <f t="shared" si="2"/>
        <v>努力</v>
      </c>
      <c r="N19" s="21" t="str">
        <f t="shared" si="3"/>
        <v>補欠</v>
      </c>
      <c r="O19" s="5"/>
      <c r="P19" s="5"/>
    </row>
    <row r="20" spans="1:16" s="2" customFormat="1" x14ac:dyDescent="0.15">
      <c r="A20" s="9"/>
      <c r="B20" s="5"/>
      <c r="C20" s="25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9">
        <f t="shared" si="0"/>
        <v>82.5</v>
      </c>
      <c r="L20" s="17" t="str">
        <f t="shared" si="1"/>
        <v/>
      </c>
      <c r="M20" s="18" t="str">
        <f t="shared" si="2"/>
        <v>優秀</v>
      </c>
      <c r="N20" s="21" t="str">
        <f t="shared" si="3"/>
        <v>補欠</v>
      </c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x14ac:dyDescent="0.15">
      <c r="A22" s="9"/>
      <c r="B22" s="5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</row>
    <row r="23" spans="1:16" s="2" customFormat="1" x14ac:dyDescent="0.15">
      <c r="A23" s="9"/>
      <c r="B23" s="5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</row>
    <row r="24" spans="1:16" s="2" customFormat="1" x14ac:dyDescent="0.15">
      <c r="A24" s="9"/>
      <c r="B24" s="5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</row>
    <row r="25" spans="1:16" s="2" customFormat="1" x14ac:dyDescent="0.15">
      <c r="A25" s="9"/>
      <c r="B25" s="5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</row>
    <row r="26" spans="1:16" s="2" customFormat="1" x14ac:dyDescent="0.15">
      <c r="A26" s="9"/>
      <c r="B26" s="5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</row>
    <row r="27" spans="1:16" s="2" customFormat="1" x14ac:dyDescent="0.15">
      <c r="A27" s="9"/>
      <c r="B27" s="5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</row>
    <row r="28" spans="1:16" s="2" customFormat="1" x14ac:dyDescent="0.15">
      <c r="A28" s="9"/>
      <c r="B28" s="5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</row>
    <row r="29" spans="1:16" s="2" customFormat="1" x14ac:dyDescent="0.15">
      <c r="A29" s="9"/>
      <c r="B29" s="5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</row>
    <row r="30" spans="1:16" s="2" customFormat="1" x14ac:dyDescent="0.15">
      <c r="A30" s="9"/>
      <c r="B30" s="5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</row>
    <row r="31" spans="1:16" s="2" customFormat="1" x14ac:dyDescent="0.15">
      <c r="A31" s="9"/>
      <c r="B31" s="5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</row>
    <row r="32" spans="1:16" s="2" customFormat="1" x14ac:dyDescent="0.15">
      <c r="A32" s="9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22"/>
      <c r="N33" s="5"/>
      <c r="O33" s="5"/>
      <c r="P33" s="5"/>
    </row>
    <row r="34" spans="1:16" s="2" customFormat="1" x14ac:dyDescent="0.15">
      <c r="A34" s="9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x14ac:dyDescent="0.1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x14ac:dyDescent="0.1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x14ac:dyDescent="0.1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x14ac:dyDescent="0.1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x14ac:dyDescent="0.1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 x14ac:dyDescent="0.1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</row>
    <row r="555" spans="1:16" x14ac:dyDescent="0.1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</row>
    <row r="556" spans="1:16" x14ac:dyDescent="0.1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</row>
    <row r="557" spans="1:16" x14ac:dyDescent="0.1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</row>
    <row r="558" spans="1:16" x14ac:dyDescent="0.1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2013-02-17T02:12:11Z</dcterms:modified>
</cp:coreProperties>
</file>