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88" i="1" l="1"/>
  <c r="O89" i="1"/>
  <c r="O90" i="1"/>
  <c r="O91" i="1"/>
  <c r="N92" i="1"/>
  <c r="M92" i="1"/>
  <c r="L92" i="1"/>
  <c r="G88" i="1"/>
  <c r="G89" i="1"/>
  <c r="G90" i="1"/>
  <c r="G91" i="1"/>
  <c r="F92" i="1"/>
  <c r="E92" i="1"/>
  <c r="D92" i="1"/>
  <c r="O70" i="1"/>
  <c r="O71" i="1"/>
  <c r="O72" i="1"/>
  <c r="O73" i="1"/>
  <c r="N74" i="1"/>
  <c r="M74" i="1"/>
  <c r="L74" i="1"/>
  <c r="G70" i="1"/>
  <c r="G71" i="1"/>
  <c r="G72" i="1"/>
  <c r="G73" i="1"/>
  <c r="F74" i="1"/>
  <c r="E74" i="1"/>
  <c r="D74" i="1"/>
  <c r="G49" i="1"/>
  <c r="G50" i="1"/>
  <c r="G51" i="1"/>
  <c r="G52" i="1"/>
  <c r="G53" i="1"/>
  <c r="G54" i="1"/>
  <c r="G55" i="1"/>
  <c r="G56" i="1"/>
  <c r="G57" i="1"/>
  <c r="G48" i="1"/>
  <c r="D60" i="1"/>
  <c r="E60" i="1"/>
  <c r="G60" i="1" s="1"/>
  <c r="F48" i="1"/>
  <c r="F49" i="1"/>
  <c r="F60" i="1" s="1"/>
  <c r="F50" i="1"/>
  <c r="F51" i="1"/>
  <c r="F52" i="1"/>
  <c r="F53" i="1"/>
  <c r="F54" i="1"/>
  <c r="F55" i="1"/>
  <c r="F56" i="1"/>
  <c r="F57" i="1"/>
  <c r="D59" i="1"/>
  <c r="E59" i="1"/>
  <c r="F59" i="1"/>
  <c r="D58" i="1"/>
  <c r="E58" i="1"/>
  <c r="G58" i="1" s="1"/>
  <c r="O74" i="1" l="1"/>
  <c r="O92" i="1"/>
  <c r="F58" i="1"/>
  <c r="G59" i="1"/>
  <c r="G74" i="1"/>
  <c r="G92" i="1"/>
</calcChain>
</file>

<file path=xl/sharedStrings.xml><?xml version="1.0" encoding="utf-8"?>
<sst xmlns="http://schemas.openxmlformats.org/spreadsheetml/2006/main" count="103" uniqueCount="52">
  <si>
    <t>左のように作成してみましょう</t>
  </si>
  <si>
    <t>左上</t>
    <rPh sb="0" eb="1">
      <t>ヒダリ</t>
    </rPh>
    <rPh sb="1" eb="2">
      <t>ウエ</t>
    </rPh>
    <phoneticPr fontId="2"/>
  </si>
  <si>
    <t>中央</t>
    <rPh sb="0" eb="2">
      <t>チュウオウ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</si>
  <si>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</si>
  <si>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</si>
  <si>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合計点</t>
    <rPh sb="0" eb="2">
      <t>ゴウケイ</t>
    </rPh>
    <rPh sb="2" eb="3">
      <t>テン</t>
    </rPh>
    <phoneticPr fontId="2"/>
  </si>
  <si>
    <t>平均点</t>
    <rPh sb="0" eb="2">
      <t>ヘイキン</t>
    </rPh>
    <rPh sb="2" eb="3">
      <t>テン</t>
    </rPh>
    <phoneticPr fontId="2"/>
  </si>
  <si>
    <t>山田</t>
    <rPh sb="0" eb="2">
      <t>ヤマダ</t>
    </rPh>
    <phoneticPr fontId="2"/>
  </si>
  <si>
    <t>鈴木</t>
    <rPh sb="0" eb="2">
      <t>スズキ</t>
    </rPh>
    <phoneticPr fontId="2"/>
  </si>
  <si>
    <t>山下</t>
    <rPh sb="0" eb="2">
      <t>ヤマシタ</t>
    </rPh>
    <phoneticPr fontId="2"/>
  </si>
  <si>
    <t>長谷川</t>
    <rPh sb="0" eb="3">
      <t>ハセガワ</t>
    </rPh>
    <phoneticPr fontId="2"/>
  </si>
  <si>
    <t>西村</t>
    <rPh sb="0" eb="2">
      <t>ニシムラ</t>
    </rPh>
    <phoneticPr fontId="2"/>
  </si>
  <si>
    <t>藤井</t>
    <rPh sb="0" eb="2">
      <t>フジイ</t>
    </rPh>
    <phoneticPr fontId="2"/>
  </si>
  <si>
    <t>田中</t>
    <rPh sb="0" eb="2">
      <t>タナカ</t>
    </rPh>
    <phoneticPr fontId="2"/>
  </si>
  <si>
    <t>吉田</t>
    <rPh sb="0" eb="2">
      <t>ヨシダ</t>
    </rPh>
    <phoneticPr fontId="2"/>
  </si>
  <si>
    <t>山本</t>
    <rPh sb="0" eb="2">
      <t>ヤマモト</t>
    </rPh>
    <phoneticPr fontId="2"/>
  </si>
  <si>
    <t>岩田</t>
    <rPh sb="0" eb="2">
      <t>イワタ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</si>
  <si>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</si>
  <si>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</si>
  <si>
    <t>平均点</t>
    <rPh sb="0" eb="3">
      <t>ヘイキンテン</t>
    </rPh>
    <phoneticPr fontId="2"/>
  </si>
  <si>
    <t>1月</t>
    <rPh sb="1" eb="2">
      <t>ツキ</t>
    </rPh>
    <phoneticPr fontId="2"/>
  </si>
  <si>
    <t>2月</t>
  </si>
  <si>
    <t>3月</t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</si>
  <si>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</si>
  <si>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</si>
  <si>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</si>
  <si>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</si>
  <si>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</si>
  <si>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４桁の数値を「ユーザー定義」で時刻に変換します。</t>
    <rPh sb="1" eb="2">
      <t>ケタ</t>
    </rPh>
    <rPh sb="3" eb="5">
      <t>スウチ</t>
    </rPh>
    <rPh sb="11" eb="13">
      <t>テイギ</t>
    </rPh>
    <rPh sb="15" eb="17">
      <t>ジコク</t>
    </rPh>
    <rPh sb="18" eb="20">
      <t>ヘンカン</t>
    </rPh>
    <phoneticPr fontId="2"/>
  </si>
  <si>
    <t>「セルの書式設定」ー｛配置｝の復習</t>
    <rPh sb="4" eb="6">
      <t>ショシキ</t>
    </rPh>
    <rPh sb="6" eb="8">
      <t>セッテイ</t>
    </rPh>
    <rPh sb="11" eb="13">
      <t>ハイチ</t>
    </rPh>
    <rPh sb="15" eb="17">
      <t>フクシュウ</t>
    </rPh>
    <phoneticPr fontId="2"/>
  </si>
  <si>
    <t>「条件付き書式」の復習</t>
    <rPh sb="1" eb="4">
      <t>ジョウケンツ</t>
    </rPh>
    <rPh sb="5" eb="7">
      <t>ショシキ</t>
    </rPh>
    <rPh sb="9" eb="11">
      <t>フクシュウ</t>
    </rPh>
    <phoneticPr fontId="2"/>
  </si>
  <si>
    <t>左のように、計算式を設定し表を完成しましょう</t>
    <rPh sb="0" eb="1">
      <t>ヒダリ</t>
    </rPh>
    <rPh sb="6" eb="8">
      <t>ケイサン</t>
    </rPh>
    <rPh sb="8" eb="9">
      <t>シキ</t>
    </rPh>
    <rPh sb="10" eb="12">
      <t>セッテイ</t>
    </rPh>
    <rPh sb="13" eb="14">
      <t>ヒョウ</t>
    </rPh>
    <rPh sb="15" eb="17">
      <t>カンセイ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</si>
  <si>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</si>
  <si>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</si>
  <si>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</si>
  <si>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に識別しましょう</t>
    <rPh sb="1" eb="3">
      <t>シキベツ</t>
    </rPh>
    <phoneticPr fontId="2"/>
  </si>
  <si>
    <t>「セルの書式設定」－{表示形式｝ユーザー定義</t>
    <rPh sb="4" eb="6">
      <t>ショシキ</t>
    </rPh>
    <rPh sb="6" eb="8">
      <t>セッテイ</t>
    </rPh>
    <rPh sb="11" eb="13">
      <t>ヒョウジ</t>
    </rPh>
    <rPh sb="13" eb="15">
      <t>ケイシキ</t>
    </rPh>
    <rPh sb="20" eb="22">
      <t>テイギ</t>
    </rPh>
    <phoneticPr fontId="2"/>
  </si>
  <si>
    <t>記号は半角英数です。</t>
    <rPh sb="0" eb="2">
      <t>キゴウ</t>
    </rPh>
    <rPh sb="3" eb="5">
      <t>ハンカク</t>
    </rPh>
    <rPh sb="5" eb="7">
      <t>エイスウ</t>
    </rPh>
    <phoneticPr fontId="2"/>
  </si>
  <si>
    <t>以下の表の数値に、千円の単位を表示しましょう</t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2"/>
  </si>
  <si>
    <t>北海道</t>
    <rPh sb="0" eb="3">
      <t>ほっかいどう</t>
    </rPh>
    <phoneticPr fontId="8" type="Hiragana"/>
  </si>
  <si>
    <t>東北</t>
    <rPh sb="0" eb="2">
      <t>とうほく</t>
    </rPh>
    <phoneticPr fontId="8" type="Hiragana"/>
  </si>
  <si>
    <t>東京</t>
    <rPh sb="0" eb="2">
      <t>とうきょう</t>
    </rPh>
    <phoneticPr fontId="8" type="Hiragana"/>
  </si>
  <si>
    <t>横浜</t>
    <rPh sb="0" eb="2">
      <t>よこはま</t>
    </rPh>
    <phoneticPr fontId="8" type="Hiragana"/>
  </si>
  <si>
    <r>
      <t>以下の表の数値に、</t>
    </r>
    <r>
      <rPr>
        <b/>
        <sz val="11"/>
        <rFont val="ＭＳ Ｐゴシック"/>
        <family val="3"/>
        <charset val="128"/>
      </rPr>
      <t>千円の単位</t>
    </r>
    <r>
      <rPr>
        <sz val="11"/>
        <rFont val="ＭＳ Ｐゴシック"/>
        <family val="3"/>
        <charset val="128"/>
      </rPr>
      <t>を表示しましょう</t>
    </r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2"/>
  </si>
  <si>
    <t>変換するセルの範囲を選択し</t>
    <rPh sb="0" eb="2">
      <t>ヘンカン</t>
    </rPh>
    <rPh sb="7" eb="9">
      <t>ハンイ</t>
    </rPh>
    <rPh sb="10" eb="12">
      <t>センタク</t>
    </rPh>
    <phoneticPr fontId="2"/>
  </si>
  <si>
    <r>
      <t>国語・算数の</t>
    </r>
    <r>
      <rPr>
        <b/>
        <sz val="11"/>
        <rFont val="ＭＳ Ｐゴシック"/>
        <family val="3"/>
        <charset val="128"/>
      </rPr>
      <t>平均が８０点以上</t>
    </r>
    <r>
      <rPr>
        <sz val="11"/>
        <rFont val="ＭＳ Ｐゴシック"/>
        <family val="3"/>
        <charset val="128"/>
      </rPr>
      <t>を</t>
    </r>
    <rPh sb="0" eb="2">
      <t>コクゴ</t>
    </rPh>
    <rPh sb="3" eb="5">
      <t>サンスウ</t>
    </rPh>
    <rPh sb="6" eb="8">
      <t>ヘイキン</t>
    </rPh>
    <rPh sb="11" eb="12">
      <t>テン</t>
    </rPh>
    <rPh sb="12" eb="14">
      <t>イジョウ</t>
    </rPh>
    <phoneticPr fontId="2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</si>
  <si>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#,##0,"千円"</t>
    </r>
    <r>
      <rPr>
        <sz val="11"/>
        <rFont val="ＭＳ Ｐゴシック"/>
        <family val="3"/>
        <charset val="128"/>
      </rPr>
      <t>」と入力</t>
    </r>
    <rPh sb="5" eb="7">
      <t>テイギ</t>
    </rPh>
    <rPh sb="8" eb="10">
      <t>シュルイ</t>
    </rPh>
    <rPh sb="19" eb="21">
      <t>センエン</t>
    </rPh>
    <rPh sb="24" eb="26">
      <t>ニュウリョク</t>
    </rPh>
    <phoneticPr fontId="2"/>
  </si>
  <si>
    <r>
      <t>ユーザー定義の｛種類に｝「</t>
    </r>
    <r>
      <rPr>
        <b/>
        <sz val="11"/>
        <color indexed="10"/>
        <rFont val="ＭＳ Ｐゴシック"/>
        <family val="3"/>
        <charset val="128"/>
      </rPr>
      <t>００":"００</t>
    </r>
    <r>
      <rPr>
        <sz val="11"/>
        <rFont val="ＭＳ Ｐゴシック"/>
        <family val="3"/>
        <charset val="128"/>
      </rPr>
      <t>」と入力します</t>
    </r>
    <rPh sb="4" eb="6">
      <t>テイギ</t>
    </rPh>
    <rPh sb="8" eb="10">
      <t>シュルイ</t>
    </rPh>
    <rPh sb="22" eb="24">
      <t>ニュウリョク</t>
    </rPh>
    <phoneticPr fontId="2"/>
  </si>
  <si>
    <r>
      <t>合計点で</t>
    </r>
    <r>
      <rPr>
        <b/>
        <sz val="11"/>
        <rFont val="ＭＳ Ｐゴシック"/>
        <family val="3"/>
        <charset val="128"/>
      </rPr>
      <t>１５０点未満</t>
    </r>
    <r>
      <rPr>
        <sz val="11"/>
        <rFont val="ＭＳ Ｐゴシック"/>
        <family val="3"/>
        <charset val="128"/>
      </rPr>
      <t>を</t>
    </r>
    <rPh sb="0" eb="2">
      <t>ゴウケイ</t>
    </rPh>
    <rPh sb="2" eb="3">
      <t>テン</t>
    </rPh>
    <rPh sb="7" eb="8">
      <t>テン</t>
    </rPh>
    <rPh sb="8" eb="10">
      <t>ミマン</t>
    </rPh>
    <phoneticPr fontId="2"/>
  </si>
  <si>
    <t>Copyright(c) Beginners Site All right reserved 2011/01/01</t>
    <phoneticPr fontId="2"/>
  </si>
  <si>
    <r>
      <t>以下の表の数値を、</t>
    </r>
    <r>
      <rPr>
        <sz val="11"/>
        <color rgb="FFFF0000"/>
        <rFont val="ＭＳ Ｐゴシック"/>
        <family val="3"/>
        <charset val="128"/>
      </rPr>
      <t>単位：千に表示</t>
    </r>
    <r>
      <rPr>
        <sz val="11"/>
        <rFont val="ＭＳ Ｐゴシック"/>
        <family val="3"/>
        <charset val="128"/>
      </rPr>
      <t>しましょう</t>
    </r>
    <rPh sb="0" eb="2">
      <t>イカ</t>
    </rPh>
    <rPh sb="3" eb="4">
      <t>ヒョウ</t>
    </rPh>
    <rPh sb="5" eb="7">
      <t>スウチ</t>
    </rPh>
    <rPh sb="9" eb="11">
      <t>タンイ</t>
    </rPh>
    <rPh sb="12" eb="13">
      <t>セン</t>
    </rPh>
    <rPh sb="14" eb="16">
      <t>ヒョウジ</t>
    </rPh>
    <phoneticPr fontId="2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</si>
  <si>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</t>
    </r>
    <r>
      <rPr>
        <sz val="11"/>
        <rFont val="ＭＳ Ｐゴシック"/>
        <family val="3"/>
        <charset val="128"/>
      </rPr>
      <t>」</t>
    </r>
    <rPh sb="5" eb="7">
      <t>テイギ</t>
    </rPh>
    <rPh sb="8" eb="10">
      <t>シュルイ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</si>
</sst>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_ ;[Red]\-0\ "/>
    <numFmt numFmtId="177" formatCode="0.0_ "/>
    <numFmt numFmtId="178" formatCode="#,###&quot;円&quot;"/>
    <numFmt numFmtId="179" formatCode="#,###&quot;個&quot;"/>
    <numFmt numFmtId="180" formatCode="#,##0,"/>
    <numFmt numFmtId="181" formatCode="#,##0,&quot;千円&quot;"/>
    <numFmt numFmtId="182" formatCode="00&quot;:&quot;0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6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2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8" fontId="0" fillId="0" borderId="0" xfId="1" applyNumberFormat="1" applyFont="1" applyBorder="1">
      <alignment vertical="center"/>
    </xf>
    <xf numFmtId="179" fontId="0" fillId="0" borderId="0" xfId="1" applyNumberFormat="1" applyFont="1" applyBorder="1">
      <alignment vertical="center"/>
    </xf>
    <xf numFmtId="0" fontId="0" fillId="4" borderId="0" xfId="0" applyFont="1" applyFill="1">
      <alignment vertical="center"/>
    </xf>
    <xf numFmtId="0" fontId="0" fillId="2" borderId="1" xfId="0" applyFont="1" applyFill="1" applyBorder="1" applyAlignment="1">
      <alignment horizontal="center"/>
    </xf>
    <xf numFmtId="0" fontId="0" fillId="3" borderId="2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0" xfId="0" applyNumberFormat="1" applyFont="1" applyFill="1" applyBorder="1" applyAlignment="1"/>
    <xf numFmtId="0" fontId="5" fillId="5" borderId="0" xfId="0" applyNumberFormat="1" applyFont="1" applyFill="1" applyBorder="1" applyAlignment="1"/>
    <xf numFmtId="0" fontId="10" fillId="6" borderId="0" xfId="0" applyNumberFormat="1" applyFont="1" applyFill="1" applyBorder="1" applyAlignment="1">
      <alignment horizontal="right"/>
    </xf>
    <xf numFmtId="0" fontId="0" fillId="0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9" xfId="0" applyNumberFormat="1" applyFont="1" applyFill="1" applyBorder="1" applyAlignment="1"/>
    <xf numFmtId="0" fontId="0" fillId="0" borderId="1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/>
    <xf numFmtId="0" fontId="0" fillId="0" borderId="14" xfId="0" applyNumberFormat="1" applyFont="1" applyFill="1" applyBorder="1" applyAlignment="1"/>
    <xf numFmtId="0" fontId="0" fillId="0" borderId="15" xfId="0" applyNumberFormat="1" applyFont="1" applyFill="1" applyBorder="1" applyAlignment="1"/>
    <xf numFmtId="177" fontId="0" fillId="0" borderId="16" xfId="0" applyNumberFormat="1" applyFont="1" applyFill="1" applyBorder="1" applyAlignment="1"/>
    <xf numFmtId="0" fontId="0" fillId="0" borderId="17" xfId="0" applyNumberFormat="1" applyFont="1" applyFill="1" applyBorder="1" applyAlignment="1"/>
    <xf numFmtId="0" fontId="0" fillId="0" borderId="18" xfId="0" applyNumberFormat="1" applyFont="1" applyFill="1" applyBorder="1" applyAlignment="1"/>
    <xf numFmtId="0" fontId="0" fillId="0" borderId="19" xfId="0" applyNumberFormat="1" applyFont="1" applyFill="1" applyBorder="1" applyAlignment="1"/>
    <xf numFmtId="177" fontId="0" fillId="0" borderId="20" xfId="0" applyNumberFormat="1" applyFont="1" applyFill="1" applyBorder="1" applyAlignment="1"/>
    <xf numFmtId="0" fontId="0" fillId="0" borderId="4" xfId="0" applyNumberFormat="1" applyFont="1" applyFill="1" applyBorder="1" applyAlignment="1"/>
    <xf numFmtId="0" fontId="0" fillId="0" borderId="21" xfId="0" applyNumberFormat="1" applyFont="1" applyFill="1" applyBorder="1" applyAlignment="1"/>
    <xf numFmtId="0" fontId="0" fillId="0" borderId="22" xfId="0" applyNumberFormat="1" applyFont="1" applyFill="1" applyBorder="1" applyAlignment="1"/>
    <xf numFmtId="0" fontId="0" fillId="0" borderId="23" xfId="0" applyNumberFormat="1" applyFont="1" applyFill="1" applyBorder="1" applyAlignment="1"/>
    <xf numFmtId="177" fontId="0" fillId="0" borderId="24" xfId="0" applyNumberFormat="1" applyFont="1" applyFill="1" applyBorder="1" applyAlignment="1"/>
    <xf numFmtId="0" fontId="0" fillId="7" borderId="14" xfId="0" applyNumberFormat="1" applyFont="1" applyFill="1" applyBorder="1" applyAlignment="1"/>
    <xf numFmtId="0" fontId="0" fillId="7" borderId="14" xfId="0" applyNumberFormat="1" applyFont="1" applyFill="1" applyBorder="1" applyAlignment="1">
      <alignment horizontal="center"/>
    </xf>
    <xf numFmtId="0" fontId="0" fillId="8" borderId="14" xfId="0" applyNumberFormat="1" applyFont="1" applyFill="1" applyBorder="1" applyAlignment="1">
      <alignment horizontal="center"/>
    </xf>
    <xf numFmtId="180" fontId="0" fillId="0" borderId="14" xfId="1" applyNumberFormat="1" applyFont="1" applyFill="1" applyBorder="1" applyAlignment="1"/>
    <xf numFmtId="38" fontId="0" fillId="0" borderId="14" xfId="1" applyFont="1" applyFill="1" applyBorder="1" applyAlignment="1"/>
    <xf numFmtId="0" fontId="0" fillId="0" borderId="0" xfId="0" applyFont="1" applyAlignment="1">
      <alignment horizontal="left" vertical="center"/>
    </xf>
    <xf numFmtId="0" fontId="0" fillId="0" borderId="0" xfId="0" applyNumberFormat="1" applyFont="1" applyFill="1" applyBorder="1" applyAlignment="1">
      <alignment horizontal="left"/>
    </xf>
    <xf numFmtId="0" fontId="11" fillId="9" borderId="14" xfId="0" applyNumberFormat="1" applyFont="1" applyFill="1" applyBorder="1" applyAlignment="1"/>
    <xf numFmtId="0" fontId="11" fillId="9" borderId="14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 vertical="center"/>
    </xf>
    <xf numFmtId="181" fontId="0" fillId="0" borderId="14" xfId="1" applyNumberFormat="1" applyFont="1" applyFill="1" applyBorder="1" applyAlignment="1">
      <alignment vertical="center"/>
    </xf>
    <xf numFmtId="0" fontId="3" fillId="0" borderId="14" xfId="0" applyNumberFormat="1" applyFont="1" applyFill="1" applyBorder="1" applyAlignment="1">
      <alignment horizontal="center"/>
    </xf>
    <xf numFmtId="0" fontId="3" fillId="4" borderId="14" xfId="0" applyNumberFormat="1" applyFont="1" applyFill="1" applyBorder="1" applyAlignment="1">
      <alignment horizontal="center" vertical="center"/>
    </xf>
    <xf numFmtId="181" fontId="0" fillId="4" borderId="14" xfId="1" applyNumberFormat="1" applyFont="1" applyFill="1" applyBorder="1" applyAlignment="1">
      <alignment vertical="center"/>
    </xf>
    <xf numFmtId="176" fontId="0" fillId="0" borderId="0" xfId="1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180" fontId="0" fillId="0" borderId="0" xfId="1" applyNumberFormat="1" applyFont="1" applyFill="1" applyBorder="1" applyAlignment="1"/>
    <xf numFmtId="0" fontId="6" fillId="0" borderId="0" xfId="0" applyNumberFormat="1" applyFont="1" applyFill="1" applyBorder="1" applyAlignment="1"/>
    <xf numFmtId="182" fontId="0" fillId="0" borderId="0" xfId="0" applyNumberFormat="1" applyFont="1" applyFill="1" applyBorder="1" applyAlignment="1"/>
    <xf numFmtId="181" fontId="0" fillId="0" borderId="0" xfId="1" applyNumberFormat="1" applyFont="1" applyFill="1" applyBorder="1" applyAlignment="1"/>
    <xf numFmtId="0" fontId="0" fillId="18" borderId="10" xfId="0" applyNumberFormat="1" applyFont="1" applyFill="1" applyBorder="1" applyAlignment="1">
      <alignment horizontal="center"/>
    </xf>
    <xf numFmtId="0" fontId="0" fillId="18" borderId="11" xfId="0" applyNumberFormat="1" applyFont="1" applyFill="1" applyBorder="1" applyAlignment="1">
      <alignment horizontal="center"/>
    </xf>
    <xf numFmtId="0" fontId="0" fillId="18" borderId="12" xfId="0" applyNumberFormat="1" applyFont="1" applyFill="1" applyBorder="1" applyAlignment="1">
      <alignment horizontal="center"/>
    </xf>
    <xf numFmtId="0" fontId="0" fillId="19" borderId="13" xfId="0" applyNumberFormat="1" applyFont="1" applyFill="1" applyBorder="1" applyAlignment="1"/>
    <xf numFmtId="0" fontId="0" fillId="20" borderId="17" xfId="0" applyNumberFormat="1" applyFont="1" applyFill="1" applyBorder="1" applyAlignment="1"/>
    <xf numFmtId="0" fontId="0" fillId="20" borderId="4" xfId="0" applyNumberFormat="1" applyFont="1" applyFill="1" applyBorder="1" applyAlignment="1"/>
    <xf numFmtId="0" fontId="0" fillId="20" borderId="21" xfId="0" applyNumberFormat="1" applyFont="1" applyFill="1" applyBorder="1" applyAlignment="1"/>
    <xf numFmtId="0" fontId="3" fillId="20" borderId="18" xfId="0" applyNumberFormat="1" applyFont="1" applyFill="1" applyBorder="1" applyAlignment="1"/>
    <xf numFmtId="0" fontId="3" fillId="20" borderId="19" xfId="0" applyNumberFormat="1" applyFont="1" applyFill="1" applyBorder="1" applyAlignment="1"/>
    <xf numFmtId="177" fontId="3" fillId="20" borderId="20" xfId="0" applyNumberFormat="1" applyFont="1" applyFill="1" applyBorder="1" applyAlignment="1"/>
    <xf numFmtId="0" fontId="3" fillId="20" borderId="14" xfId="0" applyNumberFormat="1" applyFont="1" applyFill="1" applyBorder="1" applyAlignment="1"/>
    <xf numFmtId="0" fontId="3" fillId="20" borderId="15" xfId="0" applyNumberFormat="1" applyFont="1" applyFill="1" applyBorder="1" applyAlignment="1"/>
    <xf numFmtId="177" fontId="3" fillId="20" borderId="16" xfId="0" applyNumberFormat="1" applyFont="1" applyFill="1" applyBorder="1" applyAlignment="1"/>
    <xf numFmtId="0" fontId="3" fillId="20" borderId="22" xfId="0" applyNumberFormat="1" applyFont="1" applyFill="1" applyBorder="1" applyAlignment="1"/>
    <xf numFmtId="0" fontId="3" fillId="20" borderId="23" xfId="0" applyNumberFormat="1" applyFont="1" applyFill="1" applyBorder="1" applyAlignment="1"/>
    <xf numFmtId="177" fontId="3" fillId="20" borderId="24" xfId="0" applyNumberFormat="1" applyFont="1" applyFill="1" applyBorder="1" applyAlignment="1"/>
    <xf numFmtId="0" fontId="0" fillId="0" borderId="0" xfId="0" applyNumberFormat="1" applyFill="1" applyBorder="1" applyAlignment="1"/>
    <xf numFmtId="0" fontId="0" fillId="13" borderId="7" xfId="0" applyFont="1" applyFill="1" applyBorder="1" applyAlignment="1"/>
    <xf numFmtId="0" fontId="0" fillId="13" borderId="8" xfId="0" applyFont="1" applyFill="1" applyBorder="1" applyAlignment="1"/>
    <xf numFmtId="0" fontId="4" fillId="14" borderId="0" xfId="0" applyFont="1" applyFill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0" fillId="15" borderId="0" xfId="0" applyFont="1" applyFill="1" applyBorder="1" applyAlignment="1">
      <alignment horizontal="center" vertical="center" textRotation="255"/>
    </xf>
    <xf numFmtId="0" fontId="0" fillId="11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top" textRotation="255"/>
    </xf>
    <xf numFmtId="0" fontId="3" fillId="3" borderId="0" xfId="0" applyFont="1" applyFill="1" applyAlignment="1">
      <alignment horizontal="left" vertical="top" textRotation="255"/>
    </xf>
    <xf numFmtId="0" fontId="3" fillId="3" borderId="6" xfId="0" applyFont="1" applyFill="1" applyBorder="1" applyAlignment="1">
      <alignment horizontal="left" vertical="top" textRotation="255"/>
    </xf>
    <xf numFmtId="0" fontId="3" fillId="3" borderId="7" xfId="0" applyFont="1" applyFill="1" applyBorder="1" applyAlignment="1">
      <alignment horizontal="left" vertical="top" textRotation="255"/>
    </xf>
    <xf numFmtId="0" fontId="0" fillId="16" borderId="0" xfId="0" applyFont="1" applyFill="1" applyBorder="1" applyAlignment="1">
      <alignment horizontal="center" vertical="center" textRotation="45"/>
    </xf>
    <xf numFmtId="0" fontId="0" fillId="0" borderId="0" xfId="0" applyFont="1" applyAlignment="1">
      <alignment horizontal="center" vertical="center" textRotation="45"/>
    </xf>
    <xf numFmtId="0" fontId="0" fillId="17" borderId="0" xfId="0" applyFont="1" applyFill="1" applyBorder="1" applyAlignment="1">
      <alignment horizontal="center"/>
    </xf>
    <xf numFmtId="0" fontId="0" fillId="17" borderId="5" xfId="0" applyFont="1" applyFill="1" applyBorder="1" applyAlignment="1">
      <alignment horizontal="center"/>
    </xf>
    <xf numFmtId="0" fontId="0" fillId="16" borderId="0" xfId="0" applyFont="1" applyFill="1" applyAlignment="1">
      <alignment horizontal="center" vertical="center" textRotation="135"/>
    </xf>
    <xf numFmtId="0" fontId="0" fillId="0" borderId="0" xfId="0" applyFont="1" applyAlignment="1">
      <alignment horizontal="center" vertical="center" textRotation="135"/>
    </xf>
    <xf numFmtId="0" fontId="0" fillId="0" borderId="7" xfId="0" applyFont="1" applyBorder="1" applyAlignment="1">
      <alignment horizontal="center" vertical="center" textRotation="135"/>
    </xf>
    <xf numFmtId="0" fontId="9" fillId="10" borderId="0" xfId="0" applyFont="1" applyFill="1" applyAlignment="1">
      <alignment horizontal="center" vertical="center"/>
    </xf>
    <xf numFmtId="0" fontId="0" fillId="4" borderId="0" xfId="0" applyFont="1" applyFill="1" applyBorder="1" applyAlignment="1"/>
    <xf numFmtId="0" fontId="0" fillId="4" borderId="5" xfId="0" applyFont="1" applyFill="1" applyBorder="1" applyAlignment="1"/>
    <xf numFmtId="0" fontId="0" fillId="11" borderId="0" xfId="0" applyFont="1" applyFill="1" applyBorder="1" applyAlignment="1">
      <alignment horizontal="center"/>
    </xf>
    <xf numFmtId="0" fontId="0" fillId="11" borderId="5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left"/>
    </xf>
    <xf numFmtId="0" fontId="0" fillId="5" borderId="5" xfId="0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0" fillId="12" borderId="5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20"/>
      </font>
      <fill>
        <patternFill>
          <bgColor indexed="41"/>
        </patternFill>
      </fill>
    </dxf>
    <dxf>
      <font>
        <b/>
        <i val="0"/>
        <condense val="0"/>
        <extend val="0"/>
        <color indexed="10"/>
      </font>
      <fill>
        <patternFill patternType="solid"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0</xdr:rowOff>
    </xdr:from>
    <xdr:to>
      <xdr:col>10</xdr:col>
      <xdr:colOff>123825</xdr:colOff>
      <xdr:row>8</xdr:row>
      <xdr:rowOff>76200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333750" y="323850"/>
          <a:ext cx="2552700" cy="1047750"/>
        </a:xfrm>
        <a:prstGeom prst="rect">
          <a:avLst/>
        </a:prstGeom>
        <a:solidFill>
          <a:schemeClr val="accent3">
            <a:lumMod val="75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練習  ｝</a:t>
          </a:r>
        </a:p>
      </xdr:txBody>
    </xdr:sp>
    <xdr:clientData/>
  </xdr:twoCellAnchor>
  <xdr:twoCellAnchor>
    <xdr:from>
      <xdr:col>2</xdr:col>
      <xdr:colOff>85725</xdr:colOff>
      <xdr:row>12</xdr:row>
      <xdr:rowOff>142875</xdr:rowOff>
    </xdr:from>
    <xdr:to>
      <xdr:col>13</xdr:col>
      <xdr:colOff>0</xdr:colOff>
      <xdr:row>16</xdr:row>
      <xdr:rowOff>114300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800100" y="2066925"/>
          <a:ext cx="7477125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62646</xdr:colOff>
      <xdr:row>23</xdr:row>
      <xdr:rowOff>123825</xdr:rowOff>
    </xdr:from>
    <xdr:to>
      <xdr:col>1</xdr:col>
      <xdr:colOff>400051</xdr:colOff>
      <xdr:row>25</xdr:row>
      <xdr:rowOff>95250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646" y="3829050"/>
          <a:ext cx="55648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234554</xdr:colOff>
      <xdr:row>23</xdr:row>
      <xdr:rowOff>38100</xdr:rowOff>
    </xdr:from>
    <xdr:to>
      <xdr:col>9</xdr:col>
      <xdr:colOff>371476</xdr:colOff>
      <xdr:row>24</xdr:row>
      <xdr:rowOff>152400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39929" y="3743325"/>
          <a:ext cx="517922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38100</xdr:colOff>
      <xdr:row>45</xdr:row>
      <xdr:rowOff>133350</xdr:rowOff>
    </xdr:from>
    <xdr:to>
      <xdr:col>1</xdr:col>
      <xdr:colOff>419100</xdr:colOff>
      <xdr:row>47</xdr:row>
      <xdr:rowOff>152400</xdr:rowOff>
    </xdr:to>
    <xdr:pic>
      <xdr:nvPicPr>
        <xdr:cNvPr id="1699" name="Picture 6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" y="7400925"/>
          <a:ext cx="60007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184151</xdr:colOff>
      <xdr:row>45</xdr:row>
      <xdr:rowOff>66675</xdr:rowOff>
    </xdr:from>
    <xdr:to>
      <xdr:col>9</xdr:col>
      <xdr:colOff>361950</xdr:colOff>
      <xdr:row>47</xdr:row>
      <xdr:rowOff>47625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9526" y="7334250"/>
          <a:ext cx="558799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285750</xdr:colOff>
      <xdr:row>77</xdr:row>
      <xdr:rowOff>104775</xdr:rowOff>
    </xdr:from>
    <xdr:to>
      <xdr:col>13</xdr:col>
      <xdr:colOff>38100</xdr:colOff>
      <xdr:row>81</xdr:row>
      <xdr:rowOff>123825</xdr:rowOff>
    </xdr:to>
    <xdr:pic>
      <xdr:nvPicPr>
        <xdr:cNvPr id="1702" name="Picture 67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53075" y="12620625"/>
          <a:ext cx="2266950" cy="6667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126206</xdr:colOff>
      <xdr:row>66</xdr:row>
      <xdr:rowOff>47625</xdr:rowOff>
    </xdr:from>
    <xdr:to>
      <xdr:col>1</xdr:col>
      <xdr:colOff>457200</xdr:colOff>
      <xdr:row>68</xdr:row>
      <xdr:rowOff>38100</xdr:rowOff>
    </xdr:to>
    <xdr:pic>
      <xdr:nvPicPr>
        <xdr:cNvPr id="1703" name="Picture 67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6206" y="10715625"/>
          <a:ext cx="550069" cy="3143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9524</xdr:colOff>
      <xdr:row>66</xdr:row>
      <xdr:rowOff>85724</xdr:rowOff>
    </xdr:from>
    <xdr:to>
      <xdr:col>9</xdr:col>
      <xdr:colOff>392905</xdr:colOff>
      <xdr:row>68</xdr:row>
      <xdr:rowOff>76199</xdr:rowOff>
    </xdr:to>
    <xdr:pic>
      <xdr:nvPicPr>
        <xdr:cNvPr id="1704" name="Picture 68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81599" y="10753724"/>
          <a:ext cx="497681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90488</xdr:colOff>
      <xdr:row>85</xdr:row>
      <xdr:rowOff>133350</xdr:rowOff>
    </xdr:from>
    <xdr:to>
      <xdr:col>1</xdr:col>
      <xdr:colOff>438151</xdr:colOff>
      <xdr:row>87</xdr:row>
      <xdr:rowOff>133350</xdr:rowOff>
    </xdr:to>
    <xdr:pic>
      <xdr:nvPicPr>
        <xdr:cNvPr id="1705" name="Picture 68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0488" y="13877925"/>
          <a:ext cx="566738" cy="3238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246856</xdr:colOff>
      <xdr:row>85</xdr:row>
      <xdr:rowOff>85725</xdr:rowOff>
    </xdr:from>
    <xdr:to>
      <xdr:col>9</xdr:col>
      <xdr:colOff>333375</xdr:colOff>
      <xdr:row>87</xdr:row>
      <xdr:rowOff>57150</xdr:rowOff>
    </xdr:to>
    <xdr:pic>
      <xdr:nvPicPr>
        <xdr:cNvPr id="1706" name="Picture 6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52231" y="13830300"/>
          <a:ext cx="467519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314325</xdr:colOff>
      <xdr:row>95</xdr:row>
      <xdr:rowOff>104775</xdr:rowOff>
    </xdr:from>
    <xdr:to>
      <xdr:col>12</xdr:col>
      <xdr:colOff>809625</xdr:colOff>
      <xdr:row>99</xdr:row>
      <xdr:rowOff>114300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581650" y="16182975"/>
          <a:ext cx="2171700" cy="657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47625</xdr:colOff>
      <xdr:row>105</xdr:row>
      <xdr:rowOff>20410</xdr:rowOff>
    </xdr:from>
    <xdr:to>
      <xdr:col>2</xdr:col>
      <xdr:colOff>183356</xdr:colOff>
      <xdr:row>107</xdr:row>
      <xdr:rowOff>57149</xdr:rowOff>
    </xdr:to>
    <xdr:pic>
      <xdr:nvPicPr>
        <xdr:cNvPr id="1709" name="Picture 68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7651185"/>
          <a:ext cx="631031" cy="360589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</xdr:colOff>
      <xdr:row>104</xdr:row>
      <xdr:rowOff>135409</xdr:rowOff>
    </xdr:from>
    <xdr:to>
      <xdr:col>10</xdr:col>
      <xdr:colOff>0</xdr:colOff>
      <xdr:row>106</xdr:row>
      <xdr:rowOff>114300</xdr:rowOff>
    </xdr:to>
    <xdr:pic>
      <xdr:nvPicPr>
        <xdr:cNvPr id="1710" name="Picture 6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95900" y="17604259"/>
          <a:ext cx="466725" cy="3027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533400</xdr:colOff>
      <xdr:row>112</xdr:row>
      <xdr:rowOff>133350</xdr:rowOff>
    </xdr:from>
    <xdr:to>
      <xdr:col>9</xdr:col>
      <xdr:colOff>200025</xdr:colOff>
      <xdr:row>117</xdr:row>
      <xdr:rowOff>28575</xdr:rowOff>
    </xdr:to>
    <xdr:pic>
      <xdr:nvPicPr>
        <xdr:cNvPr id="1712" name="Picture 68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333750" y="18964275"/>
          <a:ext cx="1724025" cy="7048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742950</xdr:colOff>
      <xdr:row>120</xdr:row>
      <xdr:rowOff>114300</xdr:rowOff>
    </xdr:from>
    <xdr:to>
      <xdr:col>13</xdr:col>
      <xdr:colOff>57150</xdr:colOff>
      <xdr:row>123</xdr:row>
      <xdr:rowOff>114300</xdr:rowOff>
    </xdr:to>
    <xdr:sp macro="" textlink="">
      <xdr:nvSpPr>
        <xdr:cNvPr id="26" name="テキスト ボックス 25"/>
        <xdr:cNvSpPr txBox="1"/>
      </xdr:nvSpPr>
      <xdr:spPr>
        <a:xfrm>
          <a:off x="2295525" y="20173950"/>
          <a:ext cx="6038850" cy="4857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「書式」で「ユーザー定義」はとても便利な機能です。復習の中でご理解ください。</a:t>
          </a:r>
          <a:endParaRPr kumimoji="1" lang="en-US" altLang="ja-JP" sz="1100"/>
        </a:p>
        <a:p>
          <a:pPr algn="ctr"/>
          <a:r>
            <a:rPr kumimoji="1" lang="ja-JP" altLang="en-US" sz="1100"/>
            <a:t>今後の練習でも繰り返し出てきます。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style="4" customWidth="1"/>
    <col min="3" max="7" width="11" style="4" customWidth="1"/>
    <col min="8" max="8" width="3.5" style="4" customWidth="1"/>
    <col min="9" max="9" width="1.5" style="4" customWidth="1"/>
    <col min="10" max="10" width="6.25" style="4" customWidth="1"/>
    <col min="11" max="15" width="11" style="4" customWidth="1"/>
    <col min="16" max="16" width="7.875" style="4" customWidth="1"/>
    <col min="17" max="16384" width="9" style="4"/>
  </cols>
  <sheetData>
    <row r="1" spans="1:15" ht="12.75" customHeight="1">
      <c r="A1" s="105" t="s">
        <v>49</v>
      </c>
      <c r="B1" s="105"/>
      <c r="C1" s="105"/>
      <c r="D1" s="105"/>
      <c r="E1" s="105"/>
      <c r="F1" s="105"/>
      <c r="G1" s="105"/>
    </row>
    <row r="9" spans="1:15" ht="11.25" customHeight="1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</row>
    <row r="10" spans="1:15" ht="12.75" customHeight="1">
      <c r="A10" s="4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2.75" customHeight="1">
      <c r="A11" s="4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2.75" customHeight="1">
      <c r="A12" s="4"/>
      <c r="B12" s="7"/>
      <c r="E12" s="8"/>
      <c r="F12" s="9"/>
      <c r="G12" s="10"/>
      <c r="H12" s="11"/>
    </row>
    <row r="13" spans="1:15" ht="12.75" customHeight="1">
      <c r="A13" s="4"/>
    </row>
    <row r="14" spans="1:15" ht="12.75" customHeight="1">
      <c r="A14" s="4"/>
    </row>
    <row r="15" spans="1:15" ht="12.75" customHeight="1">
      <c r="A15" s="4"/>
    </row>
    <row r="16" spans="1:15" ht="12.75" customHeight="1">
      <c r="A16" s="4"/>
    </row>
    <row r="17" spans="1:15" ht="12.75" customHeight="1">
      <c r="A17" s="4"/>
    </row>
    <row r="18" spans="1:15" ht="12.75" customHeight="1">
      <c r="A18" s="4"/>
    </row>
    <row r="19" spans="1:15" ht="12.75" customHeight="1">
      <c r="A19" s="4"/>
    </row>
    <row r="20" spans="1:15" ht="12.75" customHeight="1">
      <c r="K20" s="87" t="s">
        <v>0</v>
      </c>
      <c r="L20" s="87"/>
      <c r="M20" s="87"/>
      <c r="N20" s="87"/>
    </row>
    <row r="22" spans="1:15" ht="12.75" customHeight="1">
      <c r="B22" s="2" t="s">
        <v>29</v>
      </c>
      <c r="C22" s="12"/>
      <c r="D22" s="12"/>
      <c r="E22" s="12"/>
      <c r="J22" s="2" t="s">
        <v>29</v>
      </c>
      <c r="K22" s="12"/>
      <c r="L22" s="12"/>
      <c r="M22" s="12"/>
    </row>
    <row r="24" spans="1:15" ht="12.75" customHeight="1" thickBot="1"/>
    <row r="25" spans="1:15" ht="12.75" customHeight="1">
      <c r="C25" s="88" t="s">
        <v>2</v>
      </c>
      <c r="D25" s="89"/>
      <c r="E25" s="89"/>
      <c r="F25" s="13">
        <v>123</v>
      </c>
      <c r="G25" s="14">
        <v>123</v>
      </c>
      <c r="K25" s="15"/>
      <c r="L25" s="16"/>
      <c r="M25" s="16"/>
      <c r="N25" s="16"/>
      <c r="O25" s="17"/>
    </row>
    <row r="26" spans="1:15" ht="12.75" customHeight="1">
      <c r="C26" s="90"/>
      <c r="D26" s="91"/>
      <c r="E26" s="91"/>
      <c r="F26" s="92">
        <v>123</v>
      </c>
      <c r="G26" s="93">
        <v>12345</v>
      </c>
      <c r="K26" s="18"/>
      <c r="L26" s="19"/>
      <c r="M26" s="19"/>
      <c r="N26" s="19"/>
      <c r="O26" s="20"/>
    </row>
    <row r="27" spans="1:15" ht="12.75" customHeight="1">
      <c r="C27" s="94" t="s">
        <v>1</v>
      </c>
      <c r="D27" s="95"/>
      <c r="E27" s="98" t="s">
        <v>2</v>
      </c>
      <c r="F27" s="92"/>
      <c r="G27" s="93"/>
      <c r="K27" s="18"/>
      <c r="L27" s="19"/>
      <c r="M27" s="19"/>
      <c r="N27" s="19"/>
      <c r="O27" s="20"/>
    </row>
    <row r="28" spans="1:15" ht="12.75" customHeight="1">
      <c r="C28" s="94"/>
      <c r="D28" s="95"/>
      <c r="E28" s="99"/>
      <c r="F28" s="92"/>
      <c r="G28" s="93"/>
      <c r="K28" s="18"/>
      <c r="L28" s="19"/>
      <c r="M28" s="19"/>
      <c r="N28" s="19"/>
      <c r="O28" s="20"/>
    </row>
    <row r="29" spans="1:15" ht="12.75" customHeight="1">
      <c r="C29" s="94"/>
      <c r="D29" s="95"/>
      <c r="E29" s="99"/>
      <c r="F29" s="92"/>
      <c r="G29" s="93"/>
      <c r="K29" s="18"/>
      <c r="L29" s="19"/>
      <c r="M29" s="19"/>
      <c r="N29" s="19"/>
      <c r="O29" s="20"/>
    </row>
    <row r="30" spans="1:15" ht="12.75" customHeight="1">
      <c r="C30" s="94"/>
      <c r="D30" s="95"/>
      <c r="E30" s="100">
        <v>12345</v>
      </c>
      <c r="F30" s="100"/>
      <c r="G30" s="101"/>
      <c r="K30" s="18"/>
      <c r="L30" s="19"/>
      <c r="M30" s="19"/>
      <c r="N30" s="19"/>
      <c r="O30" s="20"/>
    </row>
    <row r="31" spans="1:15" ht="12.75" customHeight="1">
      <c r="C31" s="94"/>
      <c r="D31" s="95"/>
      <c r="E31" s="102" t="s">
        <v>2</v>
      </c>
      <c r="F31" s="112">
        <v>12346</v>
      </c>
      <c r="G31" s="113"/>
      <c r="K31" s="18"/>
      <c r="L31" s="19"/>
      <c r="M31" s="19"/>
      <c r="N31" s="19"/>
      <c r="O31" s="20"/>
    </row>
    <row r="32" spans="1:15" ht="12.75" customHeight="1">
      <c r="C32" s="94"/>
      <c r="D32" s="95"/>
      <c r="E32" s="103"/>
      <c r="F32" s="106">
        <v>12347</v>
      </c>
      <c r="G32" s="107"/>
      <c r="K32" s="18"/>
      <c r="L32" s="19"/>
      <c r="M32" s="19"/>
      <c r="N32" s="19"/>
      <c r="O32" s="20"/>
    </row>
    <row r="33" spans="2:15" ht="12.75" customHeight="1">
      <c r="C33" s="94"/>
      <c r="D33" s="95"/>
      <c r="E33" s="103"/>
      <c r="F33" s="108">
        <v>12348</v>
      </c>
      <c r="G33" s="109"/>
      <c r="K33" s="18"/>
      <c r="L33" s="19"/>
      <c r="M33" s="19"/>
      <c r="N33" s="19"/>
      <c r="O33" s="20"/>
    </row>
    <row r="34" spans="2:15" ht="12.75" customHeight="1">
      <c r="C34" s="94"/>
      <c r="D34" s="95"/>
      <c r="E34" s="103"/>
      <c r="F34" s="110">
        <v>12349</v>
      </c>
      <c r="G34" s="111"/>
      <c r="K34" s="18"/>
      <c r="L34" s="19"/>
      <c r="M34" s="19"/>
      <c r="N34" s="19"/>
      <c r="O34" s="20"/>
    </row>
    <row r="35" spans="2:15" ht="12.75" customHeight="1" thickBot="1">
      <c r="C35" s="96"/>
      <c r="D35" s="97"/>
      <c r="E35" s="104"/>
      <c r="F35" s="85">
        <v>12350</v>
      </c>
      <c r="G35" s="86"/>
      <c r="K35" s="21"/>
      <c r="L35" s="22"/>
      <c r="M35" s="22"/>
      <c r="N35" s="22"/>
      <c r="O35" s="23"/>
    </row>
    <row r="39" spans="2:15" ht="12.75" customHeight="1">
      <c r="B39" s="2" t="s">
        <v>30</v>
      </c>
      <c r="C39" s="12"/>
      <c r="D39" s="12"/>
      <c r="E39" s="12"/>
      <c r="J39" s="2" t="s">
        <v>30</v>
      </c>
      <c r="K39" s="12"/>
      <c r="L39" s="12"/>
      <c r="M39" s="12"/>
    </row>
    <row r="41" spans="2:15" ht="12.75" customHeight="1">
      <c r="J41" s="3" t="s">
        <v>32</v>
      </c>
      <c r="K41" s="4" t="s">
        <v>31</v>
      </c>
    </row>
    <row r="42" spans="2:15" ht="12.75" customHeight="1">
      <c r="J42" s="3" t="s">
        <v>33</v>
      </c>
      <c r="K42" s="84" t="s">
        <v>48</v>
      </c>
      <c r="M42" s="25">
        <v>140</v>
      </c>
      <c r="N42" s="4" t="s">
        <v>35</v>
      </c>
    </row>
    <row r="43" spans="2:15" ht="12.75" customHeight="1">
      <c r="J43" s="3" t="s">
        <v>34</v>
      </c>
      <c r="K43" s="24" t="s">
        <v>45</v>
      </c>
      <c r="N43" s="26">
        <v>80</v>
      </c>
      <c r="O43" s="4" t="s">
        <v>35</v>
      </c>
    </row>
    <row r="44" spans="2:15" ht="12.75" customHeight="1">
      <c r="J44" s="3"/>
      <c r="K44" s="24"/>
      <c r="M44" s="27"/>
      <c r="N44" s="28"/>
    </row>
    <row r="45" spans="2:15" ht="12.75" customHeight="1">
      <c r="J45" s="29"/>
    </row>
    <row r="46" spans="2:15" ht="12.75" customHeight="1" thickBot="1">
      <c r="C46" s="24"/>
      <c r="D46" s="24"/>
      <c r="E46" s="24"/>
      <c r="F46" s="24"/>
      <c r="G46" s="24"/>
      <c r="H46" s="24"/>
    </row>
    <row r="47" spans="2:15" ht="12.75" customHeight="1">
      <c r="C47" s="30"/>
      <c r="D47" s="68" t="s">
        <v>3</v>
      </c>
      <c r="E47" s="69" t="s">
        <v>4</v>
      </c>
      <c r="F47" s="68" t="s">
        <v>5</v>
      </c>
      <c r="G47" s="70" t="s">
        <v>6</v>
      </c>
      <c r="K47" s="30"/>
      <c r="L47" s="31" t="s">
        <v>3</v>
      </c>
      <c r="M47" s="32" t="s">
        <v>4</v>
      </c>
      <c r="N47" s="31" t="s">
        <v>5</v>
      </c>
      <c r="O47" s="33" t="s">
        <v>6</v>
      </c>
    </row>
    <row r="48" spans="2:15" ht="12.75" customHeight="1">
      <c r="C48" s="71" t="s">
        <v>7</v>
      </c>
      <c r="D48" s="35">
        <v>89</v>
      </c>
      <c r="E48" s="36">
        <v>67</v>
      </c>
      <c r="F48" s="35">
        <f t="shared" ref="F48:F57" si="0">SUM(D48:E48)</f>
        <v>156</v>
      </c>
      <c r="G48" s="37">
        <f>AVERAGE(D48:E48)</f>
        <v>78</v>
      </c>
      <c r="K48" s="34" t="s">
        <v>7</v>
      </c>
      <c r="L48" s="35">
        <v>89</v>
      </c>
      <c r="M48" s="36">
        <v>67</v>
      </c>
      <c r="N48" s="35"/>
      <c r="O48" s="37"/>
    </row>
    <row r="49" spans="2:15" ht="12.75" customHeight="1">
      <c r="C49" s="71" t="s">
        <v>8</v>
      </c>
      <c r="D49" s="35">
        <v>70</v>
      </c>
      <c r="E49" s="36">
        <v>70</v>
      </c>
      <c r="F49" s="35">
        <f t="shared" si="0"/>
        <v>140</v>
      </c>
      <c r="G49" s="37">
        <f t="shared" ref="G49:G57" si="1">AVERAGE(D49:E49)</f>
        <v>70</v>
      </c>
      <c r="K49" s="34" t="s">
        <v>8</v>
      </c>
      <c r="L49" s="35">
        <v>70</v>
      </c>
      <c r="M49" s="36">
        <v>70</v>
      </c>
      <c r="N49" s="35"/>
      <c r="O49" s="37"/>
    </row>
    <row r="50" spans="2:15" ht="12.75" customHeight="1">
      <c r="C50" s="71" t="s">
        <v>9</v>
      </c>
      <c r="D50" s="35">
        <v>87</v>
      </c>
      <c r="E50" s="36">
        <v>81</v>
      </c>
      <c r="F50" s="35">
        <f t="shared" si="0"/>
        <v>168</v>
      </c>
      <c r="G50" s="37">
        <f t="shared" si="1"/>
        <v>84</v>
      </c>
      <c r="K50" s="34" t="s">
        <v>9</v>
      </c>
      <c r="L50" s="35">
        <v>87</v>
      </c>
      <c r="M50" s="36">
        <v>81</v>
      </c>
      <c r="N50" s="35"/>
      <c r="O50" s="37"/>
    </row>
    <row r="51" spans="2:15" ht="12.75" customHeight="1">
      <c r="C51" s="71" t="s">
        <v>10</v>
      </c>
      <c r="D51" s="35">
        <v>91</v>
      </c>
      <c r="E51" s="36">
        <v>78</v>
      </c>
      <c r="F51" s="35">
        <f t="shared" si="0"/>
        <v>169</v>
      </c>
      <c r="G51" s="37">
        <f t="shared" si="1"/>
        <v>84.5</v>
      </c>
      <c r="K51" s="34" t="s">
        <v>10</v>
      </c>
      <c r="L51" s="35">
        <v>91</v>
      </c>
      <c r="M51" s="36">
        <v>78</v>
      </c>
      <c r="N51" s="35"/>
      <c r="O51" s="37"/>
    </row>
    <row r="52" spans="2:15" ht="12.75" customHeight="1">
      <c r="C52" s="71" t="s">
        <v>11</v>
      </c>
      <c r="D52" s="35">
        <v>66</v>
      </c>
      <c r="E52" s="36">
        <v>89</v>
      </c>
      <c r="F52" s="35">
        <f t="shared" si="0"/>
        <v>155</v>
      </c>
      <c r="G52" s="37">
        <f t="shared" si="1"/>
        <v>77.5</v>
      </c>
      <c r="K52" s="34" t="s">
        <v>11</v>
      </c>
      <c r="L52" s="35">
        <v>66</v>
      </c>
      <c r="M52" s="36">
        <v>89</v>
      </c>
      <c r="N52" s="35"/>
      <c r="O52" s="37"/>
    </row>
    <row r="53" spans="2:15" ht="12.75" customHeight="1">
      <c r="C53" s="71" t="s">
        <v>12</v>
      </c>
      <c r="D53" s="35">
        <v>54</v>
      </c>
      <c r="E53" s="36">
        <v>82</v>
      </c>
      <c r="F53" s="35">
        <f t="shared" si="0"/>
        <v>136</v>
      </c>
      <c r="G53" s="37">
        <f t="shared" si="1"/>
        <v>68</v>
      </c>
      <c r="K53" s="34" t="s">
        <v>12</v>
      </c>
      <c r="L53" s="35">
        <v>54</v>
      </c>
      <c r="M53" s="36">
        <v>82</v>
      </c>
      <c r="N53" s="35"/>
      <c r="O53" s="37"/>
    </row>
    <row r="54" spans="2:15" ht="12.75" customHeight="1">
      <c r="C54" s="71" t="s">
        <v>13</v>
      </c>
      <c r="D54" s="35">
        <v>80</v>
      </c>
      <c r="E54" s="36">
        <v>80</v>
      </c>
      <c r="F54" s="35">
        <f t="shared" si="0"/>
        <v>160</v>
      </c>
      <c r="G54" s="37">
        <f t="shared" si="1"/>
        <v>80</v>
      </c>
      <c r="K54" s="34" t="s">
        <v>13</v>
      </c>
      <c r="L54" s="35">
        <v>86</v>
      </c>
      <c r="M54" s="36">
        <v>78</v>
      </c>
      <c r="N54" s="35"/>
      <c r="O54" s="37"/>
    </row>
    <row r="55" spans="2:15" ht="12.75" customHeight="1">
      <c r="C55" s="71" t="s">
        <v>14</v>
      </c>
      <c r="D55" s="35">
        <v>78</v>
      </c>
      <c r="E55" s="36">
        <v>66</v>
      </c>
      <c r="F55" s="35">
        <f t="shared" si="0"/>
        <v>144</v>
      </c>
      <c r="G55" s="37">
        <f t="shared" si="1"/>
        <v>72</v>
      </c>
      <c r="K55" s="34" t="s">
        <v>14</v>
      </c>
      <c r="L55" s="35">
        <v>78</v>
      </c>
      <c r="M55" s="36">
        <v>66</v>
      </c>
      <c r="N55" s="35"/>
      <c r="O55" s="37"/>
    </row>
    <row r="56" spans="2:15" ht="12.75" customHeight="1">
      <c r="C56" s="71" t="s">
        <v>15</v>
      </c>
      <c r="D56" s="35">
        <v>82</v>
      </c>
      <c r="E56" s="36">
        <v>73</v>
      </c>
      <c r="F56" s="35">
        <f t="shared" si="0"/>
        <v>155</v>
      </c>
      <c r="G56" s="37">
        <f t="shared" si="1"/>
        <v>77.5</v>
      </c>
      <c r="K56" s="34" t="s">
        <v>15</v>
      </c>
      <c r="L56" s="35">
        <v>82</v>
      </c>
      <c r="M56" s="36">
        <v>73</v>
      </c>
      <c r="N56" s="35"/>
      <c r="O56" s="37"/>
    </row>
    <row r="57" spans="2:15" ht="12.75" customHeight="1" thickBot="1">
      <c r="C57" s="71" t="s">
        <v>16</v>
      </c>
      <c r="D57" s="35">
        <v>93</v>
      </c>
      <c r="E57" s="36">
        <v>82</v>
      </c>
      <c r="F57" s="35">
        <f t="shared" si="0"/>
        <v>175</v>
      </c>
      <c r="G57" s="37">
        <f t="shared" si="1"/>
        <v>87.5</v>
      </c>
      <c r="K57" s="34" t="s">
        <v>16</v>
      </c>
      <c r="L57" s="35">
        <v>93</v>
      </c>
      <c r="M57" s="36">
        <v>82</v>
      </c>
      <c r="N57" s="35"/>
      <c r="O57" s="37"/>
    </row>
    <row r="58" spans="2:15" ht="12.75" customHeight="1" thickTop="1">
      <c r="C58" s="72" t="s">
        <v>17</v>
      </c>
      <c r="D58" s="75">
        <f>MAX(D48:D57)</f>
        <v>93</v>
      </c>
      <c r="E58" s="76">
        <f>MAX(E48:E57)</f>
        <v>89</v>
      </c>
      <c r="F58" s="75">
        <f>MAX(F48:F57)</f>
        <v>175</v>
      </c>
      <c r="G58" s="77">
        <f>AVERAGE(D58:E58)</f>
        <v>91</v>
      </c>
      <c r="K58" s="38" t="s">
        <v>17</v>
      </c>
      <c r="L58" s="39"/>
      <c r="M58" s="40"/>
      <c r="N58" s="39"/>
      <c r="O58" s="41"/>
    </row>
    <row r="59" spans="2:15" ht="12.75" customHeight="1">
      <c r="C59" s="73" t="s">
        <v>18</v>
      </c>
      <c r="D59" s="78">
        <f>MIN(D48:D57)</f>
        <v>54</v>
      </c>
      <c r="E59" s="79">
        <f>MIN(E48:E57)</f>
        <v>66</v>
      </c>
      <c r="F59" s="78">
        <f>MIN(F48:F57)</f>
        <v>136</v>
      </c>
      <c r="G59" s="80">
        <f>AVERAGE(D59:E59)</f>
        <v>60</v>
      </c>
      <c r="K59" s="42" t="s">
        <v>18</v>
      </c>
      <c r="L59" s="35"/>
      <c r="M59" s="36"/>
      <c r="N59" s="35"/>
      <c r="O59" s="37"/>
    </row>
    <row r="60" spans="2:15" ht="12.75" customHeight="1" thickBot="1">
      <c r="C60" s="74" t="s">
        <v>19</v>
      </c>
      <c r="D60" s="81">
        <f>AVERAGE(D48:D57)</f>
        <v>79</v>
      </c>
      <c r="E60" s="82">
        <f>AVERAGE(E48:E57)</f>
        <v>76.8</v>
      </c>
      <c r="F60" s="81">
        <f>AVERAGE(F48:F57)</f>
        <v>155.80000000000001</v>
      </c>
      <c r="G60" s="83">
        <f>AVERAGE(D60:E60)</f>
        <v>77.900000000000006</v>
      </c>
      <c r="K60" s="43" t="s">
        <v>19</v>
      </c>
      <c r="L60" s="44"/>
      <c r="M60" s="45"/>
      <c r="N60" s="44"/>
      <c r="O60" s="46"/>
    </row>
    <row r="61" spans="2:15" ht="12.75" customHeight="1">
      <c r="C61" s="24"/>
      <c r="D61" s="24"/>
      <c r="E61" s="24"/>
      <c r="F61" s="24"/>
      <c r="G61" s="24"/>
      <c r="H61" s="24"/>
    </row>
    <row r="64" spans="2:15" ht="12.75" customHeight="1">
      <c r="B64" s="2" t="s">
        <v>36</v>
      </c>
      <c r="C64" s="12"/>
      <c r="D64" s="12"/>
      <c r="E64" s="12"/>
      <c r="F64" s="12"/>
      <c r="J64" s="2" t="s">
        <v>36</v>
      </c>
      <c r="K64" s="12"/>
      <c r="L64" s="12"/>
      <c r="M64" s="12"/>
      <c r="N64" s="12"/>
    </row>
    <row r="67" spans="3:15" ht="12.75" customHeight="1">
      <c r="C67" s="24"/>
      <c r="K67" s="4" t="s">
        <v>50</v>
      </c>
    </row>
    <row r="68" spans="3:15" ht="12.75" customHeight="1">
      <c r="C68" s="24"/>
    </row>
    <row r="69" spans="3:15" ht="12.75" customHeight="1">
      <c r="C69" s="47"/>
      <c r="D69" s="48" t="s">
        <v>20</v>
      </c>
      <c r="E69" s="48" t="s">
        <v>21</v>
      </c>
      <c r="F69" s="48" t="s">
        <v>22</v>
      </c>
      <c r="G69" s="48" t="s">
        <v>23</v>
      </c>
      <c r="K69" s="47"/>
      <c r="L69" s="48" t="s">
        <v>20</v>
      </c>
      <c r="M69" s="48" t="s">
        <v>21</v>
      </c>
      <c r="N69" s="48" t="s">
        <v>22</v>
      </c>
      <c r="O69" s="48" t="s">
        <v>23</v>
      </c>
    </row>
    <row r="70" spans="3:15" ht="12.75" customHeight="1">
      <c r="C70" s="49" t="s">
        <v>24</v>
      </c>
      <c r="D70" s="50">
        <v>2345986</v>
      </c>
      <c r="E70" s="50">
        <v>2345986</v>
      </c>
      <c r="F70" s="50">
        <v>2345986</v>
      </c>
      <c r="G70" s="50">
        <f>SUM(D70:F70)</f>
        <v>7037958</v>
      </c>
      <c r="K70" s="49" t="s">
        <v>24</v>
      </c>
      <c r="L70" s="51">
        <v>2345986</v>
      </c>
      <c r="M70" s="51">
        <v>2345986</v>
      </c>
      <c r="N70" s="51">
        <v>2345986</v>
      </c>
      <c r="O70" s="51">
        <f>SUM(L70:N70)</f>
        <v>7037958</v>
      </c>
    </row>
    <row r="71" spans="3:15" ht="12.75" customHeight="1">
      <c r="C71" s="49" t="s">
        <v>25</v>
      </c>
      <c r="D71" s="50">
        <v>2348330</v>
      </c>
      <c r="E71" s="50">
        <v>2348330</v>
      </c>
      <c r="F71" s="50">
        <v>2348330</v>
      </c>
      <c r="G71" s="50">
        <f>SUM(D71:F71)</f>
        <v>7044990</v>
      </c>
      <c r="K71" s="49" t="s">
        <v>25</v>
      </c>
      <c r="L71" s="51">
        <v>2348330</v>
      </c>
      <c r="M71" s="51">
        <v>2348330</v>
      </c>
      <c r="N71" s="51">
        <v>2348330</v>
      </c>
      <c r="O71" s="51">
        <f>SUM(L71:N71)</f>
        <v>7044990</v>
      </c>
    </row>
    <row r="72" spans="3:15" ht="12.75" customHeight="1">
      <c r="C72" s="49" t="s">
        <v>26</v>
      </c>
      <c r="D72" s="50">
        <v>4763876</v>
      </c>
      <c r="E72" s="50">
        <v>4763876</v>
      </c>
      <c r="F72" s="50">
        <v>4763876</v>
      </c>
      <c r="G72" s="50">
        <f>SUM(D72:F72)</f>
        <v>14291628</v>
      </c>
      <c r="K72" s="49" t="s">
        <v>26</v>
      </c>
      <c r="L72" s="51">
        <v>4763876</v>
      </c>
      <c r="M72" s="51">
        <v>4763876</v>
      </c>
      <c r="N72" s="51">
        <v>4763876</v>
      </c>
      <c r="O72" s="51">
        <f>SUM(L72:N72)</f>
        <v>14291628</v>
      </c>
    </row>
    <row r="73" spans="3:15" ht="12.75" customHeight="1">
      <c r="C73" s="49" t="s">
        <v>27</v>
      </c>
      <c r="D73" s="50">
        <v>1438789</v>
      </c>
      <c r="E73" s="50">
        <v>1438789</v>
      </c>
      <c r="F73" s="50">
        <v>1438789</v>
      </c>
      <c r="G73" s="50">
        <f>SUM(D73:F73)</f>
        <v>4316367</v>
      </c>
      <c r="K73" s="49" t="s">
        <v>27</v>
      </c>
      <c r="L73" s="51">
        <v>1438789</v>
      </c>
      <c r="M73" s="51">
        <v>1438789</v>
      </c>
      <c r="N73" s="51">
        <v>1438789</v>
      </c>
      <c r="O73" s="51">
        <f>SUM(L73:N73)</f>
        <v>4316367</v>
      </c>
    </row>
    <row r="74" spans="3:15" ht="12.75" customHeight="1">
      <c r="C74" s="49" t="s">
        <v>23</v>
      </c>
      <c r="D74" s="50">
        <f>SUM(D70:D73)</f>
        <v>10896981</v>
      </c>
      <c r="E74" s="50">
        <f>SUM(E70:E73)</f>
        <v>10896981</v>
      </c>
      <c r="F74" s="50">
        <f>SUM(F70:F73)</f>
        <v>10896981</v>
      </c>
      <c r="G74" s="50">
        <f>SUM(G70:G73)</f>
        <v>32690943</v>
      </c>
      <c r="K74" s="49" t="s">
        <v>23</v>
      </c>
      <c r="L74" s="51">
        <f>SUM(L70:L73)</f>
        <v>10896981</v>
      </c>
      <c r="M74" s="51">
        <f>SUM(M70:M73)</f>
        <v>10896981</v>
      </c>
      <c r="N74" s="51">
        <f>SUM(N70:N73)</f>
        <v>10896981</v>
      </c>
      <c r="O74" s="51">
        <f>SUM(O70:O73)</f>
        <v>32690943</v>
      </c>
    </row>
    <row r="76" spans="3:15" ht="12.75" customHeight="1">
      <c r="J76" s="52"/>
      <c r="K76" s="53" t="s">
        <v>51</v>
      </c>
    </row>
    <row r="77" spans="3:15" ht="12.75" customHeight="1">
      <c r="L77" s="4" t="s">
        <v>37</v>
      </c>
    </row>
    <row r="85" spans="3:15" ht="12.75" customHeight="1">
      <c r="C85" s="4" t="s">
        <v>38</v>
      </c>
      <c r="K85" s="4" t="s">
        <v>43</v>
      </c>
    </row>
    <row r="87" spans="3:15" ht="12.75" customHeight="1">
      <c r="C87" s="54"/>
      <c r="D87" s="55" t="s">
        <v>20</v>
      </c>
      <c r="E87" s="55" t="s">
        <v>21</v>
      </c>
      <c r="F87" s="55" t="s">
        <v>22</v>
      </c>
      <c r="G87" s="55" t="s">
        <v>23</v>
      </c>
      <c r="K87" s="35"/>
      <c r="L87" s="56" t="s">
        <v>20</v>
      </c>
      <c r="M87" s="56" t="s">
        <v>21</v>
      </c>
      <c r="N87" s="56" t="s">
        <v>22</v>
      </c>
      <c r="O87" s="56" t="s">
        <v>23</v>
      </c>
    </row>
    <row r="88" spans="3:15" ht="22.5" customHeight="1">
      <c r="C88" s="57" t="s" ph="1">
        <v>39</v>
      </c>
      <c r="D88" s="58">
        <v>2345986</v>
      </c>
      <c r="E88" s="58">
        <v>2345986</v>
      </c>
      <c r="F88" s="58">
        <v>2345986</v>
      </c>
      <c r="G88" s="58">
        <f>SUM(D88:F88)</f>
        <v>7037958</v>
      </c>
      <c r="K88" s="59" t="s">
        <v>24</v>
      </c>
      <c r="L88" s="51">
        <v>2345986</v>
      </c>
      <c r="M88" s="51">
        <v>2345986</v>
      </c>
      <c r="N88" s="51">
        <v>2345986</v>
      </c>
      <c r="O88" s="51">
        <f>SUM(L88:N88)</f>
        <v>7037958</v>
      </c>
    </row>
    <row r="89" spans="3:15" ht="22.5" customHeight="1">
      <c r="C89" s="60" t="s" ph="1">
        <v>40</v>
      </c>
      <c r="D89" s="61">
        <v>2348330</v>
      </c>
      <c r="E89" s="61">
        <v>2348330</v>
      </c>
      <c r="F89" s="61">
        <v>2348330</v>
      </c>
      <c r="G89" s="61">
        <f>SUM(D89:F89)</f>
        <v>7044990</v>
      </c>
      <c r="K89" s="59" t="s">
        <v>25</v>
      </c>
      <c r="L89" s="51">
        <v>2348330</v>
      </c>
      <c r="M89" s="51">
        <v>2348330</v>
      </c>
      <c r="N89" s="51">
        <v>2348330</v>
      </c>
      <c r="O89" s="51">
        <f>SUM(L89:N89)</f>
        <v>7044990</v>
      </c>
    </row>
    <row r="90" spans="3:15" ht="22.5" customHeight="1">
      <c r="C90" s="57" t="s" ph="1">
        <v>41</v>
      </c>
      <c r="D90" s="58">
        <v>4763876</v>
      </c>
      <c r="E90" s="58">
        <v>4763876</v>
      </c>
      <c r="F90" s="58">
        <v>4763876</v>
      </c>
      <c r="G90" s="58">
        <f>SUM(D90:F90)</f>
        <v>14291628</v>
      </c>
      <c r="K90" s="59" t="s">
        <v>26</v>
      </c>
      <c r="L90" s="51">
        <v>4763876</v>
      </c>
      <c r="M90" s="51">
        <v>4763876</v>
      </c>
      <c r="N90" s="51">
        <v>4763876</v>
      </c>
      <c r="O90" s="51">
        <f>SUM(L90:N90)</f>
        <v>14291628</v>
      </c>
    </row>
    <row r="91" spans="3:15" ht="22.5" customHeight="1">
      <c r="C91" s="60" t="s" ph="1">
        <v>42</v>
      </c>
      <c r="D91" s="61">
        <v>1438789</v>
      </c>
      <c r="E91" s="61">
        <v>1438789</v>
      </c>
      <c r="F91" s="61">
        <v>1438789</v>
      </c>
      <c r="G91" s="61">
        <f>SUM(D91:F91)</f>
        <v>4316367</v>
      </c>
      <c r="K91" s="59" t="s">
        <v>27</v>
      </c>
      <c r="L91" s="51">
        <v>1438789</v>
      </c>
      <c r="M91" s="51">
        <v>1438789</v>
      </c>
      <c r="N91" s="51">
        <v>1438789</v>
      </c>
      <c r="O91" s="51">
        <f>SUM(L91:N91)</f>
        <v>4316367</v>
      </c>
    </row>
    <row r="92" spans="3:15" ht="22.5" customHeight="1">
      <c r="C92" s="57" t="s">
        <v>23</v>
      </c>
      <c r="D92" s="58">
        <f>SUM(D88:D91)</f>
        <v>10896981</v>
      </c>
      <c r="E92" s="58">
        <f>SUM(E88:E91)</f>
        <v>10896981</v>
      </c>
      <c r="F92" s="58">
        <f>SUM(F88:F91)</f>
        <v>10896981</v>
      </c>
      <c r="G92" s="58">
        <f>SUM(G88:G91)</f>
        <v>32690943</v>
      </c>
      <c r="K92" s="59" t="s">
        <v>23</v>
      </c>
      <c r="L92" s="51">
        <f>SUM(L88:L91)</f>
        <v>10896981</v>
      </c>
      <c r="M92" s="51">
        <f>SUM(M88:M91)</f>
        <v>10896981</v>
      </c>
      <c r="N92" s="51">
        <f>SUM(N88:N91)</f>
        <v>10896981</v>
      </c>
      <c r="O92" s="51">
        <f>SUM(O88:O91)</f>
        <v>32690943</v>
      </c>
    </row>
    <row r="94" spans="3:15" ht="15" customHeight="1">
      <c r="K94" s="53" t="s">
        <v>46</v>
      </c>
    </row>
    <row r="95" spans="3:15" ht="12.75" customHeight="1">
      <c r="L95" s="4" t="s">
        <v>37</v>
      </c>
    </row>
    <row r="103" spans="2:13" ht="12.75" customHeight="1">
      <c r="B103" s="2" t="s">
        <v>36</v>
      </c>
      <c r="C103" s="12"/>
      <c r="D103" s="12"/>
      <c r="E103" s="12"/>
      <c r="F103" s="12"/>
      <c r="J103" s="2" t="s">
        <v>36</v>
      </c>
      <c r="K103" s="12"/>
    </row>
    <row r="104" spans="2:13" ht="12.75" customHeight="1">
      <c r="C104" s="24" t="s">
        <v>28</v>
      </c>
      <c r="K104" s="24" t="s">
        <v>28</v>
      </c>
    </row>
    <row r="105" spans="2:13" ht="12.75" customHeight="1">
      <c r="J105" s="62"/>
      <c r="K105" s="63"/>
      <c r="L105" s="64"/>
      <c r="M105" s="65"/>
    </row>
    <row r="106" spans="2:13" ht="12.75" customHeight="1">
      <c r="K106" s="24">
        <v>510</v>
      </c>
    </row>
    <row r="107" spans="2:13" ht="12.75" customHeight="1">
      <c r="D107" s="66">
        <v>510</v>
      </c>
      <c r="E107" s="24"/>
      <c r="F107" s="24"/>
      <c r="G107" s="24"/>
      <c r="K107" s="24">
        <v>1045</v>
      </c>
    </row>
    <row r="108" spans="2:13" ht="12.75" customHeight="1">
      <c r="D108" s="66">
        <v>1045</v>
      </c>
      <c r="E108" s="24"/>
      <c r="F108" s="24"/>
      <c r="G108" s="24"/>
      <c r="J108" s="62"/>
      <c r="K108" s="24">
        <v>1200</v>
      </c>
      <c r="L108" s="67"/>
      <c r="M108" s="65"/>
    </row>
    <row r="109" spans="2:13" ht="12.75" customHeight="1">
      <c r="D109" s="66">
        <v>1200</v>
      </c>
      <c r="E109" s="24"/>
      <c r="F109" s="24"/>
      <c r="K109" s="24">
        <v>1335</v>
      </c>
    </row>
    <row r="110" spans="2:13" ht="12.75" customHeight="1">
      <c r="D110" s="66">
        <v>1335</v>
      </c>
      <c r="E110" s="24"/>
      <c r="F110" s="24"/>
      <c r="K110" s="24">
        <v>2110</v>
      </c>
    </row>
    <row r="111" spans="2:13" ht="12.75" customHeight="1">
      <c r="D111" s="66">
        <v>2110</v>
      </c>
      <c r="E111" s="24"/>
      <c r="F111" s="24"/>
      <c r="K111" s="24">
        <v>2400</v>
      </c>
    </row>
    <row r="112" spans="2:13" ht="12.75" customHeight="1">
      <c r="D112" s="66">
        <v>2400</v>
      </c>
      <c r="E112" s="24"/>
      <c r="F112" s="24"/>
    </row>
    <row r="113" spans="3:11" ht="12.75" customHeight="1">
      <c r="C113" s="24"/>
      <c r="E113" s="24"/>
      <c r="F113" s="24"/>
    </row>
    <row r="114" spans="3:11" ht="12.75" customHeight="1">
      <c r="C114" s="24"/>
      <c r="E114" s="24"/>
      <c r="F114" s="24"/>
      <c r="K114" s="24" t="s">
        <v>44</v>
      </c>
    </row>
    <row r="115" spans="3:11" ht="12.75" customHeight="1">
      <c r="C115" s="24"/>
      <c r="D115" s="24"/>
      <c r="E115" s="24"/>
      <c r="F115" s="24"/>
      <c r="G115" s="24"/>
      <c r="K115" s="24" t="s">
        <v>47</v>
      </c>
    </row>
    <row r="116" spans="3:11" ht="12.75" customHeight="1">
      <c r="C116" s="24"/>
      <c r="D116" s="24"/>
      <c r="E116" s="24"/>
      <c r="G116" s="24"/>
    </row>
  </sheetData>
  <mergeCells count="14">
    <mergeCell ref="A1:G1"/>
    <mergeCell ref="F32:G32"/>
    <mergeCell ref="F33:G33"/>
    <mergeCell ref="F34:G34"/>
    <mergeCell ref="F31:G31"/>
    <mergeCell ref="F35:G35"/>
    <mergeCell ref="K20:N20"/>
    <mergeCell ref="C25:E26"/>
    <mergeCell ref="F26:F29"/>
    <mergeCell ref="G26:G29"/>
    <mergeCell ref="C27:D35"/>
    <mergeCell ref="E27:E29"/>
    <mergeCell ref="E30:G30"/>
    <mergeCell ref="E31:E35"/>
  </mergeCells>
  <phoneticPr fontId="2"/>
  <conditionalFormatting sqref="F48:F57">
    <cfRule type="cellIs" dxfId="1" priority="1" stopIfTrue="1" operator="lessThan">
      <formula>150</formula>
    </cfRule>
  </conditionalFormatting>
  <conditionalFormatting sqref="G48:G57">
    <cfRule type="cellIs" dxfId="0" priority="2" stopIfTrue="1" operator="greaterThanOrEqual">
      <formula>80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2013-02-13T20:26:39Z</dcterms:modified>
</cp:coreProperties>
</file>