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480" yWindow="30" windowWidth="13875" windowHeight="8220"/>
  </bookViews>
  <sheets>
    <sheet name="Sheet1" sheetId="1" r:id="rId1"/>
    <sheet name="Sheet2" sheetId="3" r:id="rId2"/>
  </sheets>
  <calcPr calcId="145621"/>
</workbook>
</file>

<file path=xl/calcChain.xml><?xml version="1.0" encoding="utf-8"?>
<calcChain xmlns="http://schemas.openxmlformats.org/spreadsheetml/2006/main">
  <c r="D214" i="1" l="1"/>
  <c r="D215" i="1"/>
  <c r="D216" i="1"/>
  <c r="D217" i="1"/>
  <c r="D218" i="1"/>
  <c r="D219" i="1"/>
  <c r="D220" i="1"/>
  <c r="D221" i="1"/>
  <c r="D222" i="1"/>
  <c r="D188" i="1"/>
  <c r="D189" i="1"/>
  <c r="D190" i="1"/>
  <c r="D191" i="1"/>
  <c r="D192" i="1"/>
  <c r="D193" i="1"/>
  <c r="F172" i="1"/>
  <c r="E164" i="1"/>
  <c r="F146" i="1"/>
  <c r="F140" i="1"/>
  <c r="E132" i="1"/>
  <c r="F99" i="1"/>
  <c r="F78" i="1"/>
  <c r="E78" i="1"/>
  <c r="D78" i="1"/>
</calcChain>
</file>

<file path=xl/comments1.xml><?xml version="1.0" encoding="utf-8"?>
<comments xmlns="http://schemas.openxmlformats.org/spreadsheetml/2006/main">
  <authors>
    <author>根津良彦</author>
  </authors>
  <commentList>
    <comment ref="C78" authorId="0">
      <text>
        <r>
          <rPr>
            <b/>
            <sz val="11"/>
            <color indexed="81"/>
            <rFont val="ＭＳ Ｐゴシック"/>
            <family val="3"/>
            <charset val="128"/>
          </rPr>
          <t>５時間３０分１５秒</t>
        </r>
      </text>
    </comment>
    <comment ref="D7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HOUR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(C78)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E7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MINUTE</t>
        </r>
        <r>
          <rPr>
            <b/>
            <sz val="11"/>
            <color indexed="81"/>
            <rFont val="ＭＳ Ｐゴシック"/>
            <family val="3"/>
            <charset val="128"/>
          </rPr>
          <t>(C78)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7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SECOND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(C78)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99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=NETWORKDAYS(E102,F102,E106:E108)
</t>
        </r>
      </text>
    </comment>
    <comment ref="E132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=NOW()
</t>
        </r>
        <r>
          <rPr>
            <sz val="11"/>
            <color indexed="81"/>
            <rFont val="ＭＳ Ｐゴシック"/>
            <family val="3"/>
            <charset val="128"/>
          </rPr>
          <t>引数は必要ありません</t>
        </r>
      </text>
    </comment>
    <comment ref="E164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=TODAY()
</t>
        </r>
        <r>
          <rPr>
            <sz val="11"/>
            <color indexed="81"/>
            <rFont val="ＭＳ Ｐゴシック"/>
            <family val="3"/>
            <charset val="128"/>
          </rPr>
          <t>引数は必要ありません</t>
        </r>
      </text>
    </comment>
    <comment ref="D18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(C188)
</t>
        </r>
        <r>
          <rPr>
            <sz val="11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1"/>
            <color indexed="81"/>
            <rFont val="ＭＳ Ｐゴシック"/>
            <family val="3"/>
            <charset val="128"/>
          </rPr>
          <t>シリアル値</t>
        </r>
        <r>
          <rPr>
            <sz val="11"/>
            <color indexed="81"/>
            <rFont val="ＭＳ Ｐゴシック"/>
            <family val="3"/>
            <charset val="128"/>
          </rPr>
          <t xml:space="preserve">」が表示されます。
</t>
        </r>
        <r>
          <rPr>
            <sz val="11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1"/>
            <color indexed="10"/>
            <rFont val="ＭＳ Ｐゴシック"/>
            <family val="3"/>
            <charset val="128"/>
          </rPr>
          <t>｛ユーザー定義｝で曜日に変換します。</t>
        </r>
      </text>
    </comment>
    <comment ref="L18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(K１８８)
</t>
        </r>
        <r>
          <rPr>
            <sz val="11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1"/>
            <color indexed="81"/>
            <rFont val="ＭＳ Ｐゴシック"/>
            <family val="3"/>
            <charset val="128"/>
          </rPr>
          <t>シリアル値</t>
        </r>
        <r>
          <rPr>
            <sz val="11"/>
            <color indexed="81"/>
            <rFont val="ＭＳ Ｐゴシック"/>
            <family val="3"/>
            <charset val="128"/>
          </rPr>
          <t>」が表示されます。
【例】金曜日であれば＝「</t>
        </r>
        <r>
          <rPr>
            <b/>
            <sz val="11"/>
            <color indexed="81"/>
            <rFont val="ＭＳ Ｐゴシック"/>
            <family val="3"/>
            <charset val="128"/>
          </rPr>
          <t>６</t>
        </r>
        <r>
          <rPr>
            <sz val="11"/>
            <color indexed="81"/>
            <rFont val="ＭＳ Ｐゴシック"/>
            <family val="3"/>
            <charset val="128"/>
          </rPr>
          <t xml:space="preserve">」
</t>
        </r>
        <r>
          <rPr>
            <sz val="11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1"/>
            <color indexed="10"/>
            <rFont val="ＭＳ Ｐゴシック"/>
            <family val="3"/>
            <charset val="128"/>
          </rPr>
          <t>｛ユーザー定義｝で曜日に変換します。
　aaa＝月・火・水・・・
　aaaa=月曜日・・・・</t>
        </r>
      </text>
    </comment>
    <comment ref="D2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(C214)
①</t>
        </r>
        <r>
          <rPr>
            <sz val="11"/>
            <color indexed="81"/>
            <rFont val="ＭＳ Ｐゴシック"/>
            <family val="3"/>
            <charset val="128"/>
          </rPr>
          <t xml:space="preserve">まず、WEEKDAY関数を設定した後、「セルの書式設定」｛ユーザー定義｝により
　曜日を表示させます。
</t>
        </r>
        <r>
          <rPr>
            <b/>
            <sz val="11"/>
            <color indexed="81"/>
            <rFont val="ＭＳ Ｐゴシック"/>
            <family val="3"/>
            <charset val="128"/>
          </rPr>
          <t>②</t>
        </r>
        <r>
          <rPr>
            <sz val="11"/>
            <color indexed="81"/>
            <rFont val="ＭＳ Ｐゴシック"/>
            <family val="3"/>
            <charset val="128"/>
          </rPr>
          <t>次に、曜日のセルを全て選択して、「書式」メニューより｛条件付き書式｝を選択します。
　表示された画面で、以下のように設定します。</t>
        </r>
      </text>
    </comment>
  </commentList>
</comments>
</file>

<file path=xl/sharedStrings.xml><?xml version="1.0" encoding="utf-8"?>
<sst xmlns="http://schemas.openxmlformats.org/spreadsheetml/2006/main" count="162" uniqueCount="96">
  <si>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</si>
  <si>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</si>
  <si>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</si>
  <si>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</si>
  <si>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</si>
  <si>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</si>
  <si>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</si>
  <si>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</si>
  <si>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</si>
  <si>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</si>
  <si>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</si>
  <si>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</si>
  <si>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</si>
  <si>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</si>
  <si>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</si>
  <si>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</si>
  <si>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</si>
  <si>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</si>
  <si>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</si>
  <si>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方法</t>
    <rPh sb="0" eb="2">
      <t>ホウホウ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</si>
  <si>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</si>
  <si>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右にある関数名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</si>
  <si>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日付／時刻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2"/>
  </si>
  <si>
    <t>関数</t>
    <rPh sb="0" eb="2">
      <t>カンスウ</t>
    </rPh>
    <phoneticPr fontId="2"/>
  </si>
  <si>
    <t>機　　能</t>
    <rPh sb="0" eb="1">
      <t>キ</t>
    </rPh>
    <rPh sb="3" eb="4">
      <t>ノウ</t>
    </rPh>
    <phoneticPr fontId="2"/>
  </si>
  <si>
    <t>月</t>
    <rPh sb="0" eb="1">
      <t>ツキ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</si>
  <si>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</si>
  <si>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2"/>
  </si>
  <si>
    <t>HOUR(ｱﾜｰ）</t>
    <phoneticPr fontId="2"/>
  </si>
  <si>
    <t>MINUTE（ﾐﾆｯﾄ）</t>
    <phoneticPr fontId="2"/>
  </si>
  <si>
    <t>SECOND(ｾｶﾝﾄﾞ)</t>
    <phoneticPr fontId="2"/>
  </si>
  <si>
    <t>NETWORKDAYS</t>
    <phoneticPr fontId="2"/>
  </si>
  <si>
    <t>NOW</t>
    <phoneticPr fontId="2"/>
  </si>
  <si>
    <t>TODAY</t>
    <phoneticPr fontId="2"/>
  </si>
  <si>
    <t>指定した時間から「分」を求める</t>
    <rPh sb="0" eb="2">
      <t>シテイ</t>
    </rPh>
    <rPh sb="4" eb="6">
      <t>ジカン</t>
    </rPh>
    <rPh sb="9" eb="10">
      <t>ブン</t>
    </rPh>
    <rPh sb="12" eb="13">
      <t>モト</t>
    </rPh>
    <phoneticPr fontId="2"/>
  </si>
  <si>
    <t>指定した時間から「時」を求める</t>
    <rPh sb="0" eb="2">
      <t>シテイ</t>
    </rPh>
    <rPh sb="4" eb="6">
      <t>ジカン</t>
    </rPh>
    <rPh sb="9" eb="10">
      <t>トキ</t>
    </rPh>
    <rPh sb="12" eb="13">
      <t>モト</t>
    </rPh>
    <phoneticPr fontId="2"/>
  </si>
  <si>
    <t>指定した時間から秒」を求める</t>
    <rPh sb="0" eb="2">
      <t>シテイ</t>
    </rPh>
    <rPh sb="4" eb="6">
      <t>ジカン</t>
    </rPh>
    <rPh sb="8" eb="9">
      <t>ビョウ</t>
    </rPh>
    <rPh sb="11" eb="12">
      <t>モト</t>
    </rPh>
    <phoneticPr fontId="2"/>
  </si>
  <si>
    <t>土日祭日を除いた、開始日と終了日の間の日数を求める</t>
    <rPh sb="0" eb="2">
      <t>ドニチ</t>
    </rPh>
    <rPh sb="2" eb="4">
      <t>サイジツ</t>
    </rPh>
    <rPh sb="5" eb="6">
      <t>ノゾ</t>
    </rPh>
    <rPh sb="9" eb="12">
      <t>カイシビ</t>
    </rPh>
    <rPh sb="13" eb="16">
      <t>シュウリョウビ</t>
    </rPh>
    <rPh sb="17" eb="18">
      <t>アイダ</t>
    </rPh>
    <rPh sb="19" eb="21">
      <t>ニッスウ</t>
    </rPh>
    <rPh sb="22" eb="23">
      <t>モト</t>
    </rPh>
    <phoneticPr fontId="2"/>
  </si>
  <si>
    <t>現在の日付・時刻を求める</t>
    <rPh sb="0" eb="2">
      <t>ゲンザイ</t>
    </rPh>
    <rPh sb="3" eb="5">
      <t>ヒヅケ</t>
    </rPh>
    <rPh sb="6" eb="8">
      <t>ジコク</t>
    </rPh>
    <rPh sb="9" eb="10">
      <t>モト</t>
    </rPh>
    <phoneticPr fontId="2"/>
  </si>
  <si>
    <t>現在の日付を求める</t>
    <rPh sb="0" eb="2">
      <t>ゲンザイ</t>
    </rPh>
    <rPh sb="3" eb="5">
      <t>ヒヅケ</t>
    </rPh>
    <rPh sb="6" eb="7">
      <t>モト</t>
    </rPh>
    <phoneticPr fontId="2"/>
  </si>
  <si>
    <t>HOUR関数・　MINUTE関数・　SECOND関数　ー日付と時刻</t>
    <rPh sb="4" eb="6">
      <t>カンスウ</t>
    </rPh>
    <rPh sb="14" eb="15">
      <t>カン</t>
    </rPh>
    <rPh sb="15" eb="16">
      <t>スウ</t>
    </rPh>
    <rPh sb="24" eb="26">
      <t>カンスウ</t>
    </rPh>
    <rPh sb="28" eb="30">
      <t>ヒヅケ</t>
    </rPh>
    <rPh sb="31" eb="33">
      <t>ジコク</t>
    </rPh>
    <phoneticPr fontId="2"/>
  </si>
  <si>
    <t>HOUR＝</t>
    <phoneticPr fontId="2"/>
  </si>
  <si>
    <t>MINUTE＝</t>
    <phoneticPr fontId="2"/>
  </si>
  <si>
    <t>SECOND＝</t>
    <phoneticPr fontId="2"/>
  </si>
  <si>
    <t>記録時間</t>
    <rPh sb="0" eb="2">
      <t>キロク</t>
    </rPh>
    <rPh sb="2" eb="4">
      <t>ジカン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</si>
  <si>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</si>
  <si>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</si>
  <si>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</si>
  <si>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※時間の単位は「セルの書式設定」→｛ユーザー定義｝で</t>
    <rPh sb="1" eb="3">
      <t>ジカン</t>
    </rPh>
    <rPh sb="4" eb="6">
      <t>タンイ</t>
    </rPh>
    <rPh sb="11" eb="13">
      <t>ショシキ</t>
    </rPh>
    <rPh sb="13" eb="15">
      <t>セッテイ</t>
    </rPh>
    <rPh sb="22" eb="24">
      <t>テイギ</t>
    </rPh>
    <phoneticPr fontId="2"/>
  </si>
  <si>
    <t>NETWORKDAYS関数</t>
    <rPh sb="11" eb="13">
      <t>カンスウ</t>
    </rPh>
    <phoneticPr fontId="2"/>
  </si>
  <si>
    <t>憲法記念日</t>
  </si>
  <si>
    <t>国民の休日</t>
  </si>
  <si>
    <t>こどもの日</t>
  </si>
  <si>
    <t>日</t>
  </si>
  <si>
    <t>火</t>
  </si>
  <si>
    <t>水</t>
  </si>
  <si>
    <t>木</t>
  </si>
  <si>
    <t>金</t>
  </si>
  <si>
    <t>土</t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</si>
  <si>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</si>
  <si>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</si>
  <si>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「２００６年５月　出勤日」</t>
    <rPh sb="5" eb="6">
      <t>ネン</t>
    </rPh>
    <rPh sb="7" eb="8">
      <t>ツキ</t>
    </rPh>
    <rPh sb="9" eb="11">
      <t>シュッキン</t>
    </rPh>
    <rPh sb="11" eb="12">
      <t>ビ</t>
    </rPh>
    <phoneticPr fontId="2"/>
  </si>
  <si>
    <t>祭日</t>
    <rPh sb="0" eb="2">
      <t>サイジツ</t>
    </rPh>
    <phoneticPr fontId="2"/>
  </si>
  <si>
    <t>土日以外の祭日を表記し</t>
    <rPh sb="0" eb="2">
      <t>ドニチ</t>
    </rPh>
    <rPh sb="2" eb="4">
      <t>イガイ</t>
    </rPh>
    <rPh sb="5" eb="7">
      <t>サイジツ</t>
    </rPh>
    <rPh sb="8" eb="10">
      <t>ヒョウキ</t>
    </rPh>
    <phoneticPr fontId="2"/>
  </si>
  <si>
    <t>そのリストを引数にします。</t>
    <rPh sb="6" eb="8">
      <t>ヒキスウ</t>
    </rPh>
    <phoneticPr fontId="2"/>
  </si>
  <si>
    <t>　日</t>
    <rPh sb="1" eb="2">
      <t>ヒ</t>
    </rPh>
    <phoneticPr fontId="2"/>
  </si>
  <si>
    <t>NOW関数</t>
    <rPh sb="3" eb="5">
      <t>カンスウ</t>
    </rPh>
    <phoneticPr fontId="2"/>
  </si>
  <si>
    <t>ただ今の日付と時刻は</t>
    <rPh sb="2" eb="3">
      <t>イマ</t>
    </rPh>
    <rPh sb="4" eb="6">
      <t>ヒヅケ</t>
    </rPh>
    <rPh sb="7" eb="9">
      <t>ジコク</t>
    </rPh>
    <phoneticPr fontId="2"/>
  </si>
  <si>
    <t>です。</t>
    <phoneticPr fontId="2"/>
  </si>
  <si>
    <t>細かな表示設定には、</t>
    <rPh sb="0" eb="1">
      <t>コマ</t>
    </rPh>
    <rPh sb="3" eb="5">
      <t>ヒョウジ</t>
    </rPh>
    <rPh sb="5" eb="7">
      <t>セッテイ</t>
    </rPh>
    <phoneticPr fontId="2"/>
  </si>
  <si>
    <t>①時刻だけを表示</t>
    <rPh sb="1" eb="3">
      <t>ジコク</t>
    </rPh>
    <rPh sb="6" eb="8">
      <t>ヒョウジ</t>
    </rPh>
    <phoneticPr fontId="2"/>
  </si>
  <si>
    <t>②秒数も表示</t>
    <rPh sb="1" eb="2">
      <t>ビョウ</t>
    </rPh>
    <rPh sb="2" eb="3">
      <t>スウ</t>
    </rPh>
    <rPh sb="4" eb="6">
      <t>ヒョウジ</t>
    </rPh>
    <phoneticPr fontId="2"/>
  </si>
  <si>
    <r>
      <t>NOW関数を設定後</t>
    </r>
    <r>
      <rPr>
        <sz val="11"/>
        <rFont val="ＭＳ Ｐゴシック"/>
        <family val="3"/>
        <charset val="128"/>
      </rPr>
      <t>、</t>
    </r>
    <rPh sb="3" eb="5">
      <t>カンスウ</t>
    </rPh>
    <rPh sb="6" eb="8">
      <t>セッテイ</t>
    </rPh>
    <rPh sb="8" eb="9">
      <t>ゴ</t>
    </rPh>
    <phoneticPr fontId="2"/>
  </si>
  <si>
    <r>
      <t>「セルの書式設定」より｛</t>
    </r>
    <r>
      <rPr>
        <sz val="11"/>
        <color indexed="12"/>
        <rFont val="ＭＳ Ｐゴシック"/>
        <family val="3"/>
        <charset val="128"/>
      </rPr>
      <t>ユーザー定義</t>
    </r>
    <r>
      <rPr>
        <sz val="11"/>
        <rFont val="ＭＳ Ｐゴシック"/>
        <family val="3"/>
        <charset val="128"/>
      </rPr>
      <t>｝設定します。</t>
    </r>
    <rPh sb="4" eb="6">
      <t>ショシキ</t>
    </rPh>
    <rPh sb="6" eb="8">
      <t>セッテイ</t>
    </rPh>
    <rPh sb="16" eb="18">
      <t>テイギ</t>
    </rPh>
    <rPh sb="19" eb="21">
      <t>セッテイ</t>
    </rPh>
    <phoneticPr fontId="2"/>
  </si>
  <si>
    <t>TODAY関数</t>
    <rPh sb="5" eb="7">
      <t>カンスウ</t>
    </rPh>
    <phoneticPr fontId="2"/>
  </si>
  <si>
    <r>
      <t>TODAY関数では</t>
    </r>
    <r>
      <rPr>
        <b/>
        <sz val="11"/>
        <color indexed="10"/>
        <rFont val="ＭＳ Ｐゴシック"/>
        <family val="3"/>
        <charset val="128"/>
      </rPr>
      <t>現在の日付だけを表示</t>
    </r>
    <r>
      <rPr>
        <b/>
        <sz val="11"/>
        <color indexed="8"/>
        <rFont val="ＭＳ Ｐゴシック"/>
        <family val="3"/>
        <charset val="128"/>
      </rPr>
      <t>します。（パソコンの内臓時計に従うので、誤差は設定が必要です）</t>
    </r>
    <rPh sb="5" eb="7">
      <t>カンスウ</t>
    </rPh>
    <rPh sb="9" eb="11">
      <t>ゲンザイ</t>
    </rPh>
    <rPh sb="12" eb="14">
      <t>ヒヅケ</t>
    </rPh>
    <rPh sb="17" eb="19">
      <t>ヒョウジ</t>
    </rPh>
    <rPh sb="29" eb="31">
      <t>ナイゾウ</t>
    </rPh>
    <rPh sb="31" eb="33">
      <t>トケイ</t>
    </rPh>
    <rPh sb="34" eb="35">
      <t>シタガ</t>
    </rPh>
    <rPh sb="39" eb="41">
      <t>ゴサ</t>
    </rPh>
    <rPh sb="42" eb="44">
      <t>セッテイ</t>
    </rPh>
    <rPh sb="45" eb="47">
      <t>ヒツヨウ</t>
    </rPh>
    <phoneticPr fontId="2"/>
  </si>
  <si>
    <t>ただ今の日付は</t>
    <rPh sb="2" eb="3">
      <t>イマ</t>
    </rPh>
    <rPh sb="4" eb="6">
      <t>ヒヅケ</t>
    </rPh>
    <phoneticPr fontId="2"/>
  </si>
  <si>
    <t>①日付だけを表示</t>
    <rPh sb="1" eb="3">
      <t>ヒヅケ</t>
    </rPh>
    <rPh sb="6" eb="8">
      <t>ヒョウジ</t>
    </rPh>
    <phoneticPr fontId="2"/>
  </si>
  <si>
    <r>
      <t>TODAY()関数を設定後</t>
    </r>
    <r>
      <rPr>
        <sz val="11"/>
        <rFont val="ＭＳ Ｐゴシック"/>
        <family val="3"/>
        <charset val="128"/>
      </rPr>
      <t>、</t>
    </r>
    <rPh sb="7" eb="9">
      <t>カンスウ</t>
    </rPh>
    <rPh sb="10" eb="12">
      <t>セッテイ</t>
    </rPh>
    <rPh sb="12" eb="13">
      <t>ゴ</t>
    </rPh>
    <phoneticPr fontId="2"/>
  </si>
  <si>
    <t>WEEKDAY関数</t>
    <rPh sb="7" eb="9">
      <t>カンスウ</t>
    </rPh>
    <phoneticPr fontId="2"/>
  </si>
  <si>
    <t>WEEKDAY</t>
    <phoneticPr fontId="2"/>
  </si>
  <si>
    <t>指定した日付の曜日を求めます</t>
    <rPh sb="0" eb="2">
      <t>シテイ</t>
    </rPh>
    <rPh sb="4" eb="6">
      <t>ヒヅケ</t>
    </rPh>
    <rPh sb="7" eb="9">
      <t>ヨウビ</t>
    </rPh>
    <rPh sb="10" eb="11">
      <t>モト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</si>
  <si>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</si>
  <si>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</si>
  <si>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シリアル値</t>
    <rPh sb="4" eb="5">
      <t>チ</t>
    </rPh>
    <phoneticPr fontId="2"/>
  </si>
  <si>
    <t>応用</t>
    <rPh sb="0" eb="2">
      <t>オウヨウ</t>
    </rPh>
    <phoneticPr fontId="2"/>
  </si>
  <si>
    <r>
      <t>以下の日付で、</t>
    </r>
    <r>
      <rPr>
        <sz val="11"/>
        <color indexed="12"/>
        <rFont val="ＭＳ Ｐゴシック"/>
        <family val="3"/>
        <charset val="128"/>
      </rPr>
      <t>土曜日を青</t>
    </r>
    <r>
      <rPr>
        <sz val="11"/>
        <rFont val="ＭＳ Ｐゴシック"/>
        <family val="3"/>
        <charset val="128"/>
      </rPr>
      <t>、</t>
    </r>
    <r>
      <rPr>
        <sz val="11"/>
        <color indexed="10"/>
        <rFont val="ＭＳ Ｐゴシック"/>
        <family val="3"/>
        <charset val="128"/>
      </rPr>
      <t>日曜日を赤</t>
    </r>
    <r>
      <rPr>
        <sz val="11"/>
        <rFont val="ＭＳ Ｐゴシック"/>
        <family val="3"/>
        <charset val="128"/>
      </rPr>
      <t>に設定しましょう。</t>
    </r>
    <rPh sb="0" eb="2">
      <t>イカ</t>
    </rPh>
    <rPh sb="3" eb="5">
      <t>ヒヅケ</t>
    </rPh>
    <rPh sb="7" eb="10">
      <t>ドヨウビ</t>
    </rPh>
    <rPh sb="11" eb="12">
      <t>アオ</t>
    </rPh>
    <rPh sb="13" eb="16">
      <t>ニチヨウビ</t>
    </rPh>
    <rPh sb="17" eb="18">
      <t>アカ</t>
    </rPh>
    <rPh sb="19" eb="21">
      <t>セッテイ</t>
    </rPh>
    <phoneticPr fontId="2"/>
  </si>
  <si>
    <r>
      <t>　</t>
    </r>
    <r>
      <rPr>
        <b/>
        <sz val="11"/>
        <rFont val="ＭＳ Ｐゴシック"/>
        <family val="3"/>
        <charset val="128"/>
      </rPr>
      <t>WEEKDAY関数</t>
    </r>
    <r>
      <rPr>
        <sz val="11"/>
        <rFont val="ＭＳ Ｐゴシック"/>
        <family val="3"/>
        <charset val="128"/>
      </rPr>
      <t>と「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」の組合せ</t>
    </r>
    <rPh sb="8" eb="10">
      <t>カンスウ</t>
    </rPh>
    <rPh sb="12" eb="14">
      <t>ジョウケン</t>
    </rPh>
    <rPh sb="14" eb="15">
      <t>ツ</t>
    </rPh>
    <rPh sb="16" eb="18">
      <t>ショシキ</t>
    </rPh>
    <rPh sb="20" eb="22">
      <t>クミアワ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</si>
  <si>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</si>
  <si>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</si>
  <si>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</si>
  <si>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t>NOW関数で設定された現在の時刻は、シートを開くつど更新されます。（パソコンの内臓時計に従うので、誤差があれば設定が必要です）</t>
    <rPh sb="3" eb="5">
      <t>カンスウ</t>
    </rPh>
    <rPh sb="6" eb="8">
      <t>セッテイ</t>
    </rPh>
    <rPh sb="11" eb="13">
      <t>ゲンザイ</t>
    </rPh>
    <rPh sb="14" eb="16">
      <t>ジコク</t>
    </rPh>
    <rPh sb="22" eb="23">
      <t>ヒラ</t>
    </rPh>
    <rPh sb="26" eb="28">
      <t>コウシン</t>
    </rPh>
    <rPh sb="39" eb="41">
      <t>ナイゾウ</t>
    </rPh>
    <rPh sb="41" eb="43">
      <t>トケイ</t>
    </rPh>
    <rPh sb="44" eb="45">
      <t>シタガ</t>
    </rPh>
    <rPh sb="49" eb="51">
      <t>ゴサ</t>
    </rPh>
    <rPh sb="55" eb="57">
      <t>セッテイ</t>
    </rPh>
    <rPh sb="58" eb="60">
      <t>ヒツヨウ</t>
    </rPh>
    <phoneticPr fontId="2"/>
  </si>
  <si>
    <r>
      <t>土・日・祭日</t>
    </r>
    <r>
      <rPr>
        <b/>
        <sz val="11"/>
        <rFont val="ＭＳ Ｐゴシック"/>
        <family val="3"/>
        <charset val="128"/>
      </rPr>
      <t>を除いた、開始日と終了日の間の日数を求める</t>
    </r>
    <rPh sb="0" eb="1">
      <t>ツチ</t>
    </rPh>
    <rPh sb="2" eb="3">
      <t>ヒ</t>
    </rPh>
    <rPh sb="4" eb="6">
      <t>サイジツ</t>
    </rPh>
    <rPh sb="7" eb="8">
      <t>ノゾ</t>
    </rPh>
    <rPh sb="11" eb="14">
      <t>カイシビ</t>
    </rPh>
    <rPh sb="15" eb="18">
      <t>シュウリョウビ</t>
    </rPh>
    <rPh sb="19" eb="20">
      <t>アイダ</t>
    </rPh>
    <rPh sb="21" eb="23">
      <t>ニッスウ</t>
    </rPh>
    <rPh sb="24" eb="25">
      <t>モト</t>
    </rPh>
    <phoneticPr fontId="2"/>
  </si>
  <si>
    <t>Copyright(c) Beginners Site All right reserved 2011/01/01</t>
    <phoneticPr fontId="2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</si>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</sst>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#&quot;円&quot;"/>
    <numFmt numFmtId="177" formatCode="#,###&quot;個&quot;"/>
    <numFmt numFmtId="178" formatCode="yyyy&quot;年&quot;mm&quot;月&quot;;@"/>
    <numFmt numFmtId="179" formatCode="##&quot;時間&quot;"/>
    <numFmt numFmtId="180" formatCode="##&quot;分&quot;"/>
    <numFmt numFmtId="181" formatCode="##&quot;秒&quot;"/>
    <numFmt numFmtId="182" formatCode="yyyy/m/d\(aaaa\)"/>
    <numFmt numFmtId="183" formatCode="aaa"/>
    <numFmt numFmtId="184" formatCode="aaaa"/>
    <numFmt numFmtId="185" formatCode="yyyy/m/d;@"/>
    <numFmt numFmtId="187" formatCode="[$-411]ggge&quot;年&quot;m&quot;月&quot;d&quot;日&quot;;@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>
      <alignment vertical="center"/>
    </xf>
    <xf numFmtId="0" fontId="0" fillId="0" borderId="0" xfId="0" applyFill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4" borderId="9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 applyBorder="1">
      <alignment vertical="center"/>
    </xf>
    <xf numFmtId="178" fontId="10" fillId="0" borderId="0" xfId="0" applyNumberFormat="1" applyFont="1" applyBorder="1">
      <alignment vertical="center"/>
    </xf>
    <xf numFmtId="38" fontId="10" fillId="0" borderId="0" xfId="1" applyFont="1" applyBorder="1" applyAlignment="1"/>
    <xf numFmtId="0" fontId="10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/>
    </xf>
    <xf numFmtId="0" fontId="15" fillId="0" borderId="0" xfId="0" applyFont="1">
      <alignment vertical="center"/>
    </xf>
    <xf numFmtId="0" fontId="4" fillId="3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Border="1" applyAlignment="1"/>
    <xf numFmtId="0" fontId="0" fillId="0" borderId="0" xfId="0" applyBorder="1" applyAlignment="1"/>
    <xf numFmtId="0" fontId="0" fillId="5" borderId="10" xfId="0" applyFill="1" applyBorder="1" applyAlignment="1">
      <alignment horizontal="center" vertical="center"/>
    </xf>
    <xf numFmtId="0" fontId="0" fillId="6" borderId="10" xfId="0" applyFill="1" applyBorder="1">
      <alignment vertical="center"/>
    </xf>
    <xf numFmtId="0" fontId="20" fillId="0" borderId="0" xfId="0" applyFont="1">
      <alignment vertical="center"/>
    </xf>
    <xf numFmtId="49" fontId="7" fillId="0" borderId="0" xfId="0" applyNumberFormat="1" applyFont="1" applyFill="1" applyBorder="1" applyAlignment="1"/>
    <xf numFmtId="0" fontId="0" fillId="0" borderId="10" xfId="0" applyBorder="1" applyAlignment="1">
      <alignment horizontal="center" vertical="center"/>
    </xf>
    <xf numFmtId="14" fontId="0" fillId="0" borderId="10" xfId="0" applyNumberFormat="1" applyBorder="1">
      <alignment vertical="center"/>
    </xf>
    <xf numFmtId="0" fontId="0" fillId="0" borderId="0" xfId="0" applyBorder="1">
      <alignment vertical="center"/>
    </xf>
    <xf numFmtId="0" fontId="4" fillId="0" borderId="0" xfId="0" applyNumberFormat="1" applyFont="1" applyFill="1" applyBorder="1" applyAlignment="1"/>
    <xf numFmtId="56" fontId="0" fillId="0" borderId="10" xfId="0" applyNumberFormat="1" applyBorder="1">
      <alignment vertical="center"/>
    </xf>
    <xf numFmtId="0" fontId="0" fillId="7" borderId="0" xfId="0" applyFill="1">
      <alignment vertical="center"/>
    </xf>
    <xf numFmtId="0" fontId="4" fillId="5" borderId="10" xfId="0" applyFont="1" applyFill="1" applyBorder="1">
      <alignment vertical="center"/>
    </xf>
    <xf numFmtId="21" fontId="0" fillId="0" borderId="10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80" fontId="0" fillId="6" borderId="10" xfId="0" applyNumberFormat="1" applyFill="1" applyBorder="1">
      <alignment vertical="center"/>
    </xf>
    <xf numFmtId="181" fontId="0" fillId="6" borderId="10" xfId="0" applyNumberFormat="1" applyFill="1" applyBorder="1">
      <alignment vertical="center"/>
    </xf>
    <xf numFmtId="0" fontId="0" fillId="0" borderId="10" xfId="0" applyBorder="1" applyAlignment="1">
      <alignment horizontal="center" vertical="center" wrapText="1"/>
    </xf>
    <xf numFmtId="56" fontId="11" fillId="8" borderId="10" xfId="0" applyNumberFormat="1" applyFont="1" applyFill="1" applyBorder="1" applyAlignment="1">
      <alignment vertical="center" wrapText="1"/>
    </xf>
    <xf numFmtId="56" fontId="11" fillId="0" borderId="0" xfId="0" applyNumberFormat="1" applyFont="1" applyBorder="1">
      <alignment vertical="center"/>
    </xf>
    <xf numFmtId="0" fontId="24" fillId="7" borderId="0" xfId="0" applyFont="1" applyFill="1">
      <alignment vertical="center"/>
    </xf>
    <xf numFmtId="0" fontId="0" fillId="4" borderId="0" xfId="0" applyFill="1">
      <alignment vertical="center"/>
    </xf>
    <xf numFmtId="0" fontId="4" fillId="4" borderId="0" xfId="0" applyFont="1" applyFill="1">
      <alignment vertical="center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/>
    <xf numFmtId="49" fontId="1" fillId="7" borderId="0" xfId="0" applyNumberFormat="1" applyFont="1" applyFill="1" applyBorder="1" applyAlignment="1">
      <alignment horizontal="left"/>
    </xf>
    <xf numFmtId="0" fontId="4" fillId="0" borderId="0" xfId="0" applyFont="1" applyFill="1">
      <alignment vertical="center"/>
    </xf>
    <xf numFmtId="0" fontId="0" fillId="4" borderId="10" xfId="0" applyFill="1" applyBorder="1" applyAlignment="1">
      <alignment horizontal="center" vertical="center"/>
    </xf>
    <xf numFmtId="183" fontId="16" fillId="6" borderId="10" xfId="0" applyNumberFormat="1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84" fontId="0" fillId="6" borderId="10" xfId="0" applyNumberFormat="1" applyFill="1" applyBorder="1">
      <alignment vertical="center"/>
    </xf>
    <xf numFmtId="0" fontId="0" fillId="0" borderId="0" xfId="0" applyFont="1">
      <alignment vertical="center"/>
    </xf>
    <xf numFmtId="0" fontId="15" fillId="0" borderId="0" xfId="0" applyFont="1" applyFill="1" applyBorder="1">
      <alignment vertical="center"/>
    </xf>
    <xf numFmtId="0" fontId="24" fillId="13" borderId="0" xfId="0" applyFont="1" applyFill="1">
      <alignment vertical="center"/>
    </xf>
    <xf numFmtId="0" fontId="0" fillId="13" borderId="0" xfId="0" applyFill="1">
      <alignment vertical="center"/>
    </xf>
    <xf numFmtId="0" fontId="0" fillId="14" borderId="10" xfId="0" applyFill="1" applyBorder="1" applyAlignment="1">
      <alignment horizontal="center" vertical="center"/>
    </xf>
    <xf numFmtId="0" fontId="4" fillId="16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0" fillId="17" borderId="0" xfId="0" applyFill="1">
      <alignment vertical="center"/>
    </xf>
    <xf numFmtId="0" fontId="4" fillId="17" borderId="0" xfId="0" applyFont="1" applyFill="1">
      <alignment vertical="center"/>
    </xf>
    <xf numFmtId="0" fontId="15" fillId="16" borderId="0" xfId="0" applyFont="1" applyFill="1">
      <alignment vertical="center"/>
    </xf>
    <xf numFmtId="49" fontId="1" fillId="16" borderId="0" xfId="0" applyNumberFormat="1" applyFont="1" applyFill="1" applyBorder="1" applyAlignment="1"/>
    <xf numFmtId="49" fontId="4" fillId="16" borderId="0" xfId="0" applyNumberFormat="1" applyFont="1" applyFill="1" applyBorder="1" applyAlignment="1"/>
    <xf numFmtId="14" fontId="0" fillId="0" borderId="0" xfId="0" applyNumberFormat="1">
      <alignment vertical="center"/>
    </xf>
    <xf numFmtId="0" fontId="25" fillId="2" borderId="0" xfId="0" applyFont="1" applyFill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left"/>
    </xf>
    <xf numFmtId="0" fontId="3" fillId="5" borderId="10" xfId="0" applyNumberFormat="1" applyFont="1" applyFill="1" applyBorder="1" applyAlignment="1">
      <alignment horizontal="center"/>
    </xf>
    <xf numFmtId="0" fontId="9" fillId="11" borderId="0" xfId="0" applyFont="1" applyFill="1" applyAlignment="1">
      <alignment horizontal="center" vertical="center"/>
    </xf>
    <xf numFmtId="0" fontId="3" fillId="12" borderId="10" xfId="0" applyNumberFormat="1" applyFont="1" applyFill="1" applyBorder="1" applyAlignment="1">
      <alignment horizontal="center"/>
    </xf>
    <xf numFmtId="0" fontId="7" fillId="10" borderId="10" xfId="0" applyNumberFormat="1" applyFont="1" applyFill="1" applyBorder="1" applyAlignment="1">
      <alignment horizontal="left"/>
    </xf>
    <xf numFmtId="0" fontId="7" fillId="10" borderId="10" xfId="0" applyFont="1" applyFill="1" applyBorder="1" applyAlignment="1">
      <alignment horizontal="left" vertical="center"/>
    </xf>
    <xf numFmtId="49" fontId="7" fillId="10" borderId="10" xfId="0" applyNumberFormat="1" applyFont="1" applyFill="1" applyBorder="1" applyAlignment="1">
      <alignment horizontal="left"/>
    </xf>
    <xf numFmtId="22" fontId="4" fillId="6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20" fontId="0" fillId="6" borderId="0" xfId="0" applyNumberFormat="1" applyFill="1" applyAlignment="1">
      <alignment vertical="center"/>
    </xf>
    <xf numFmtId="21" fontId="0" fillId="6" borderId="0" xfId="0" applyNumberFormat="1" applyFill="1" applyAlignment="1">
      <alignment vertical="center"/>
    </xf>
    <xf numFmtId="22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7" fillId="10" borderId="10" xfId="0" applyFont="1" applyFill="1" applyBorder="1" applyAlignment="1">
      <alignment horizontal="left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55" fontId="0" fillId="5" borderId="10" xfId="0" applyNumberFormat="1" applyFill="1" applyBorder="1" applyAlignment="1">
      <alignment horizontal="center" vertical="center"/>
    </xf>
    <xf numFmtId="182" fontId="4" fillId="6" borderId="0" xfId="0" applyNumberFormat="1" applyFont="1" applyFill="1" applyAlignment="1">
      <alignment vertical="center"/>
    </xf>
    <xf numFmtId="55" fontId="4" fillId="15" borderId="18" xfId="0" applyNumberFormat="1" applyFont="1" applyFill="1" applyBorder="1" applyAlignment="1">
      <alignment horizontal="center" vertical="center"/>
    </xf>
    <xf numFmtId="55" fontId="4" fillId="15" borderId="19" xfId="0" applyNumberFormat="1" applyFont="1" applyFill="1" applyBorder="1" applyAlignment="1">
      <alignment horizontal="center" vertical="center"/>
    </xf>
    <xf numFmtId="185" fontId="4" fillId="6" borderId="0" xfId="0" applyNumberFormat="1" applyFont="1" applyFill="1" applyAlignment="1">
      <alignment horizontal="center" vertical="center"/>
    </xf>
    <xf numFmtId="0" fontId="4" fillId="6" borderId="0" xfId="0" applyNumberFormat="1" applyFont="1" applyFill="1" applyAlignment="1">
      <alignment horizontal="center" vertical="center"/>
    </xf>
    <xf numFmtId="187" fontId="4" fillId="6" borderId="0" xfId="0" applyNumberFormat="1" applyFont="1" applyFill="1" applyAlignment="1">
      <alignment horizontal="center" vertical="center"/>
    </xf>
    <xf numFmtId="14" fontId="4" fillId="6" borderId="0" xfId="0" applyNumberFormat="1" applyFont="1" applyFill="1" applyAlignment="1">
      <alignment horizontal="center" vertical="center"/>
    </xf>
    <xf numFmtId="0" fontId="0" fillId="6" borderId="0" xfId="0" applyNumberFormat="1" applyFill="1" applyAlignment="1">
      <alignment vertical="center"/>
    </xf>
    <xf numFmtId="0" fontId="0" fillId="18" borderId="1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7BD3A7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76199</xdr:rowOff>
    </xdr:from>
    <xdr:to>
      <xdr:col>5</xdr:col>
      <xdr:colOff>419100</xdr:colOff>
      <xdr:row>7</xdr:row>
      <xdr:rowOff>409575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4325" y="400049"/>
          <a:ext cx="2924175" cy="1143001"/>
        </a:xfrm>
        <a:prstGeom prst="rect">
          <a:avLst/>
        </a:prstGeom>
        <a:solidFill>
          <a:srgbClr val="7BD3A7"/>
        </a:solidFill>
        <a:ln>
          <a:headEnd/>
          <a:tailEnd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47625</xdr:colOff>
      <xdr:row>27</xdr:row>
      <xdr:rowOff>152400</xdr:rowOff>
    </xdr:from>
    <xdr:to>
      <xdr:col>4</xdr:col>
      <xdr:colOff>276225</xdr:colOff>
      <xdr:row>29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71700" y="57531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45</xdr:row>
      <xdr:rowOff>9525</xdr:rowOff>
    </xdr:from>
    <xdr:to>
      <xdr:col>4</xdr:col>
      <xdr:colOff>209550</xdr:colOff>
      <xdr:row>46</xdr:row>
      <xdr:rowOff>19050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05025" y="74961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53</xdr:row>
      <xdr:rowOff>9525</xdr:rowOff>
    </xdr:from>
    <xdr:to>
      <xdr:col>12</xdr:col>
      <xdr:colOff>619125</xdr:colOff>
      <xdr:row>56</xdr:row>
      <xdr:rowOff>85725</xdr:rowOff>
    </xdr:to>
    <xdr:grpSp>
      <xdr:nvGrpSpPr>
        <xdr:cNvPr id="2143" name="Group 1119"/>
        <xdr:cNvGrpSpPr>
          <a:grpSpLocks/>
        </xdr:cNvGrpSpPr>
      </xdr:nvGrpSpPr>
      <xdr:grpSpPr bwMode="auto">
        <a:xfrm>
          <a:off x="723900" y="10125075"/>
          <a:ext cx="6705600" cy="619125"/>
          <a:chOff x="76" y="947"/>
          <a:chExt cx="702" cy="65"/>
        </a:xfrm>
      </xdr:grpSpPr>
      <xdr:sp macro="" textlink="">
        <xdr:nvSpPr>
          <xdr:cNvPr id="208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208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208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208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63</xdr:row>
      <xdr:rowOff>0</xdr:rowOff>
    </xdr:from>
    <xdr:to>
      <xdr:col>1</xdr:col>
      <xdr:colOff>466725</xdr:colOff>
      <xdr:row>64</xdr:row>
      <xdr:rowOff>28575</xdr:rowOff>
    </xdr:to>
    <xdr:pic>
      <xdr:nvPicPr>
        <xdr:cNvPr id="2141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10725150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63</xdr:row>
      <xdr:rowOff>9525</xdr:rowOff>
    </xdr:from>
    <xdr:to>
      <xdr:col>9</xdr:col>
      <xdr:colOff>581025</xdr:colOff>
      <xdr:row>64</xdr:row>
      <xdr:rowOff>19050</xdr:rowOff>
    </xdr:to>
    <xdr:pic>
      <xdr:nvPicPr>
        <xdr:cNvPr id="2142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19650" y="1073467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485775</xdr:colOff>
      <xdr:row>65</xdr:row>
      <xdr:rowOff>152400</xdr:rowOff>
    </xdr:from>
    <xdr:to>
      <xdr:col>12</xdr:col>
      <xdr:colOff>19050</xdr:colOff>
      <xdr:row>67</xdr:row>
      <xdr:rowOff>38100</xdr:rowOff>
    </xdr:to>
    <xdr:pic>
      <xdr:nvPicPr>
        <xdr:cNvPr id="2146" name="Picture 112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00825" y="112585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285750</xdr:colOff>
      <xdr:row>70</xdr:row>
      <xdr:rowOff>133350</xdr:rowOff>
    </xdr:from>
    <xdr:to>
      <xdr:col>6</xdr:col>
      <xdr:colOff>76200</xdr:colOff>
      <xdr:row>73</xdr:row>
      <xdr:rowOff>114300</xdr:rowOff>
    </xdr:to>
    <xdr:pic>
      <xdr:nvPicPr>
        <xdr:cNvPr id="2149" name="Picture 1125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409825" y="13154025"/>
          <a:ext cx="1333500" cy="4667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457200</xdr:colOff>
      <xdr:row>82</xdr:row>
      <xdr:rowOff>142875</xdr:rowOff>
    </xdr:from>
    <xdr:to>
      <xdr:col>5</xdr:col>
      <xdr:colOff>485775</xdr:colOff>
      <xdr:row>86</xdr:row>
      <xdr:rowOff>38100</xdr:rowOff>
    </xdr:to>
    <xdr:pic>
      <xdr:nvPicPr>
        <xdr:cNvPr id="2152" name="Picture 112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885950" y="15106650"/>
          <a:ext cx="1419225" cy="5429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428625</xdr:colOff>
      <xdr:row>82</xdr:row>
      <xdr:rowOff>38100</xdr:rowOff>
    </xdr:from>
    <xdr:to>
      <xdr:col>10</xdr:col>
      <xdr:colOff>0</xdr:colOff>
      <xdr:row>85</xdr:row>
      <xdr:rowOff>9525</xdr:rowOff>
    </xdr:to>
    <xdr:pic>
      <xdr:nvPicPr>
        <xdr:cNvPr id="2155" name="Picture 113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095750" y="15001875"/>
          <a:ext cx="1304925" cy="4572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90</xdr:row>
      <xdr:rowOff>142875</xdr:rowOff>
    </xdr:from>
    <xdr:to>
      <xdr:col>1</xdr:col>
      <xdr:colOff>438150</xdr:colOff>
      <xdr:row>92</xdr:row>
      <xdr:rowOff>47625</xdr:rowOff>
    </xdr:to>
    <xdr:pic>
      <xdr:nvPicPr>
        <xdr:cNvPr id="2156" name="Picture 11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15297150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90</xdr:row>
      <xdr:rowOff>152400</xdr:rowOff>
    </xdr:from>
    <xdr:to>
      <xdr:col>9</xdr:col>
      <xdr:colOff>600075</xdr:colOff>
      <xdr:row>92</xdr:row>
      <xdr:rowOff>9525</xdr:rowOff>
    </xdr:to>
    <xdr:pic>
      <xdr:nvPicPr>
        <xdr:cNvPr id="2157" name="Picture 11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8700" y="1530667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19050</xdr:colOff>
      <xdr:row>99</xdr:row>
      <xdr:rowOff>142875</xdr:rowOff>
    </xdr:from>
    <xdr:to>
      <xdr:col>3</xdr:col>
      <xdr:colOff>333375</xdr:colOff>
      <xdr:row>110</xdr:row>
      <xdr:rowOff>57150</xdr:rowOff>
    </xdr:to>
    <xdr:pic>
      <xdr:nvPicPr>
        <xdr:cNvPr id="2159" name="Picture 1135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238125" y="18392775"/>
          <a:ext cx="1524000" cy="1695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571500</xdr:colOff>
      <xdr:row>111</xdr:row>
      <xdr:rowOff>123825</xdr:rowOff>
    </xdr:from>
    <xdr:to>
      <xdr:col>12</xdr:col>
      <xdr:colOff>257175</xdr:colOff>
      <xdr:row>117</xdr:row>
      <xdr:rowOff>0</xdr:rowOff>
    </xdr:to>
    <xdr:pic>
      <xdr:nvPicPr>
        <xdr:cNvPr id="2162" name="Picture 1138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000250" y="20316825"/>
          <a:ext cx="5067300" cy="8477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157</xdr:row>
      <xdr:rowOff>142875</xdr:rowOff>
    </xdr:from>
    <xdr:to>
      <xdr:col>1</xdr:col>
      <xdr:colOff>438150</xdr:colOff>
      <xdr:row>159</xdr:row>
      <xdr:rowOff>47625</xdr:rowOff>
    </xdr:to>
    <xdr:pic>
      <xdr:nvPicPr>
        <xdr:cNvPr id="2164" name="Picture 114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26308050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158</xdr:row>
      <xdr:rowOff>0</xdr:rowOff>
    </xdr:from>
    <xdr:to>
      <xdr:col>9</xdr:col>
      <xdr:colOff>619125</xdr:colOff>
      <xdr:row>159</xdr:row>
      <xdr:rowOff>19050</xdr:rowOff>
    </xdr:to>
    <xdr:pic>
      <xdr:nvPicPr>
        <xdr:cNvPr id="2165" name="Picture 11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57750" y="263271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381000</xdr:colOff>
      <xdr:row>130</xdr:row>
      <xdr:rowOff>133350</xdr:rowOff>
    </xdr:from>
    <xdr:to>
      <xdr:col>9</xdr:col>
      <xdr:colOff>276225</xdr:colOff>
      <xdr:row>133</xdr:row>
      <xdr:rowOff>0</xdr:rowOff>
    </xdr:to>
    <xdr:pic>
      <xdr:nvPicPr>
        <xdr:cNvPr id="2168" name="Picture 1144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4048125" y="23117175"/>
          <a:ext cx="971550" cy="3524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685800</xdr:colOff>
      <xdr:row>140</xdr:row>
      <xdr:rowOff>76200</xdr:rowOff>
    </xdr:from>
    <xdr:to>
      <xdr:col>10</xdr:col>
      <xdr:colOff>495300</xdr:colOff>
      <xdr:row>144</xdr:row>
      <xdr:rowOff>66675</xdr:rowOff>
    </xdr:to>
    <xdr:pic>
      <xdr:nvPicPr>
        <xdr:cNvPr id="2172" name="Picture 1148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505200" y="23488650"/>
          <a:ext cx="2390775" cy="6381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771525</xdr:colOff>
      <xdr:row>146</xdr:row>
      <xdr:rowOff>114300</xdr:rowOff>
    </xdr:from>
    <xdr:to>
      <xdr:col>10</xdr:col>
      <xdr:colOff>438150</xdr:colOff>
      <xdr:row>150</xdr:row>
      <xdr:rowOff>114300</xdr:rowOff>
    </xdr:to>
    <xdr:pic>
      <xdr:nvPicPr>
        <xdr:cNvPr id="2174" name="Picture 1150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590925" y="24498300"/>
          <a:ext cx="2247900" cy="6477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409575</xdr:colOff>
      <xdr:row>159</xdr:row>
      <xdr:rowOff>123825</xdr:rowOff>
    </xdr:from>
    <xdr:to>
      <xdr:col>6</xdr:col>
      <xdr:colOff>476250</xdr:colOff>
      <xdr:row>162</xdr:row>
      <xdr:rowOff>9525</xdr:rowOff>
    </xdr:to>
    <xdr:pic>
      <xdr:nvPicPr>
        <xdr:cNvPr id="2177" name="Picture 1153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228975" y="27851100"/>
          <a:ext cx="914400" cy="3714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76200</xdr:colOff>
      <xdr:row>172</xdr:row>
      <xdr:rowOff>76200</xdr:rowOff>
    </xdr:from>
    <xdr:to>
      <xdr:col>11</xdr:col>
      <xdr:colOff>85725</xdr:colOff>
      <xdr:row>176</xdr:row>
      <xdr:rowOff>57150</xdr:rowOff>
    </xdr:to>
    <xdr:pic>
      <xdr:nvPicPr>
        <xdr:cNvPr id="2180" name="Picture 1156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2895600" y="28717875"/>
          <a:ext cx="3305175" cy="628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182</xdr:row>
      <xdr:rowOff>0</xdr:rowOff>
    </xdr:from>
    <xdr:to>
      <xdr:col>1</xdr:col>
      <xdr:colOff>438150</xdr:colOff>
      <xdr:row>183</xdr:row>
      <xdr:rowOff>28575</xdr:rowOff>
    </xdr:to>
    <xdr:pic>
      <xdr:nvPicPr>
        <xdr:cNvPr id="2181" name="Picture 115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30260925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104775</xdr:colOff>
      <xdr:row>182</xdr:row>
      <xdr:rowOff>28575</xdr:rowOff>
    </xdr:from>
    <xdr:to>
      <xdr:col>9</xdr:col>
      <xdr:colOff>609600</xdr:colOff>
      <xdr:row>183</xdr:row>
      <xdr:rowOff>9525</xdr:rowOff>
    </xdr:to>
    <xdr:pic>
      <xdr:nvPicPr>
        <xdr:cNvPr id="2182" name="Picture 115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48225" y="302895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200025</xdr:colOff>
      <xdr:row>194</xdr:row>
      <xdr:rowOff>66675</xdr:rowOff>
    </xdr:from>
    <xdr:to>
      <xdr:col>6</xdr:col>
      <xdr:colOff>114300</xdr:colOff>
      <xdr:row>198</xdr:row>
      <xdr:rowOff>19050</xdr:rowOff>
    </xdr:to>
    <xdr:pic>
      <xdr:nvPicPr>
        <xdr:cNvPr id="2185" name="Picture 1161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2324100" y="33547050"/>
          <a:ext cx="1457325" cy="60007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571500</xdr:colOff>
      <xdr:row>198</xdr:row>
      <xdr:rowOff>19050</xdr:rowOff>
    </xdr:from>
    <xdr:to>
      <xdr:col>13</xdr:col>
      <xdr:colOff>838200</xdr:colOff>
      <xdr:row>203</xdr:row>
      <xdr:rowOff>142875</xdr:rowOff>
    </xdr:to>
    <xdr:pic>
      <xdr:nvPicPr>
        <xdr:cNvPr id="2188" name="Picture 1164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381875" y="34509075"/>
          <a:ext cx="1066800" cy="9334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314325</xdr:colOff>
      <xdr:row>198</xdr:row>
      <xdr:rowOff>104775</xdr:rowOff>
    </xdr:from>
    <xdr:to>
      <xdr:col>5</xdr:col>
      <xdr:colOff>685800</xdr:colOff>
      <xdr:row>204</xdr:row>
      <xdr:rowOff>66675</xdr:rowOff>
    </xdr:to>
    <xdr:pic>
      <xdr:nvPicPr>
        <xdr:cNvPr id="2189" name="Picture 1165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2438400" y="34232850"/>
          <a:ext cx="1066800" cy="9334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438150</xdr:colOff>
      <xdr:row>11</xdr:row>
      <xdr:rowOff>123825</xdr:rowOff>
    </xdr:from>
    <xdr:to>
      <xdr:col>16</xdr:col>
      <xdr:colOff>9525</xdr:colOff>
      <xdr:row>14</xdr:row>
      <xdr:rowOff>47625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3476625"/>
          <a:ext cx="1943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552450</xdr:colOff>
      <xdr:row>2</xdr:row>
      <xdr:rowOff>19050</xdr:rowOff>
    </xdr:from>
    <xdr:to>
      <xdr:col>16</xdr:col>
      <xdr:colOff>66675</xdr:colOff>
      <xdr:row>8</xdr:row>
      <xdr:rowOff>104775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342900"/>
          <a:ext cx="502920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419100</xdr:colOff>
      <xdr:row>20</xdr:row>
      <xdr:rowOff>28575</xdr:rowOff>
    </xdr:from>
    <xdr:to>
      <xdr:col>16</xdr:col>
      <xdr:colOff>171450</xdr:colOff>
      <xdr:row>40</xdr:row>
      <xdr:rowOff>104775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4419600"/>
          <a:ext cx="4191000" cy="339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238125</xdr:colOff>
      <xdr:row>212</xdr:row>
      <xdr:rowOff>85725</xdr:rowOff>
    </xdr:from>
    <xdr:to>
      <xdr:col>19</xdr:col>
      <xdr:colOff>476250</xdr:colOff>
      <xdr:row>236</xdr:row>
      <xdr:rowOff>38100</xdr:rowOff>
    </xdr:to>
    <xdr:grpSp>
      <xdr:nvGrpSpPr>
        <xdr:cNvPr id="3" name="グループ化 2"/>
        <xdr:cNvGrpSpPr/>
      </xdr:nvGrpSpPr>
      <xdr:grpSpPr>
        <a:xfrm>
          <a:off x="7848600" y="36556950"/>
          <a:ext cx="3981450" cy="3838575"/>
          <a:chOff x="7762875" y="36556950"/>
          <a:chExt cx="3867150" cy="3838575"/>
        </a:xfrm>
      </xdr:grpSpPr>
      <xdr:pic>
        <xdr:nvPicPr>
          <xdr:cNvPr id="41" name="図 40"/>
          <xdr:cNvPicPr>
            <a:picLocks noChangeAspect="1"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62875" y="36937950"/>
            <a:ext cx="3867150" cy="34575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8324850" y="36556950"/>
            <a:ext cx="2514600" cy="514350"/>
          </a:xfrm>
          <a:prstGeom prst="rect">
            <a:avLst/>
          </a:prstGeom>
          <a:ln/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「日曜日」の場合＝赤文字</a:t>
            </a:r>
          </a:p>
        </xdr:txBody>
      </xdr:sp>
    </xdr:grpSp>
    <xdr:clientData/>
  </xdr:twoCellAnchor>
  <xdr:twoCellAnchor editAs="oneCell">
    <xdr:from>
      <xdr:col>4</xdr:col>
      <xdr:colOff>38100</xdr:colOff>
      <xdr:row>20</xdr:row>
      <xdr:rowOff>38100</xdr:rowOff>
    </xdr:from>
    <xdr:to>
      <xdr:col>9</xdr:col>
      <xdr:colOff>371475</xdr:colOff>
      <xdr:row>24</xdr:row>
      <xdr:rowOff>0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4429125"/>
          <a:ext cx="29527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2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11.125" customWidth="1"/>
    <col min="7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11.25" customWidth="1"/>
    <col min="15" max="15" width="7.375" customWidth="1"/>
    <col min="16" max="16" width="2" customWidth="1"/>
    <col min="17" max="17" width="10.5" bestFit="1" customWidth="1"/>
  </cols>
  <sheetData>
    <row r="1" spans="1:16" ht="12.75" customHeight="1">
      <c r="A1" s="88" t="s">
        <v>93</v>
      </c>
      <c r="B1" s="88"/>
      <c r="C1" s="88"/>
      <c r="D1" s="88"/>
      <c r="E1" s="88"/>
      <c r="F1" s="88"/>
      <c r="G1" s="88"/>
    </row>
    <row r="4" spans="1:16" ht="12.75" customHeight="1">
      <c r="N4" s="37"/>
    </row>
    <row r="6" spans="1:16" ht="12.75" customHeight="1">
      <c r="N6" s="37"/>
    </row>
    <row r="8" spans="1:16" ht="99.75" customHeight="1"/>
    <row r="11" spans="1:16" ht="16.5" customHeight="1" thickBot="1">
      <c r="C11" s="104" t="s">
        <v>89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6"/>
      <c r="O11" s="6"/>
    </row>
    <row r="12" spans="1:16" s="2" customFormat="1" ht="12.75" customHeight="1" thickTop="1">
      <c r="A12" s="4"/>
      <c r="B12" s="4"/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2" customFormat="1" ht="12.75" customHeight="1">
      <c r="F13" s="24" t="s">
        <v>11</v>
      </c>
      <c r="G13" s="25"/>
      <c r="H13" s="25"/>
      <c r="I13" s="25"/>
      <c r="J13" s="25"/>
      <c r="K13" s="5"/>
      <c r="L13" s="5"/>
      <c r="M13" s="5"/>
      <c r="N13" s="5"/>
      <c r="O13" s="5"/>
    </row>
    <row r="14" spans="1:16" ht="12.75" customHeight="1">
      <c r="A14" s="2"/>
      <c r="C14" s="2"/>
      <c r="D14" s="2"/>
      <c r="E14" s="3"/>
      <c r="F14" s="7"/>
      <c r="G14" s="8"/>
      <c r="H14" s="9"/>
      <c r="I14" s="2"/>
      <c r="J14" s="2"/>
      <c r="K14" s="2"/>
      <c r="L14" s="2"/>
      <c r="M14" s="2"/>
      <c r="N14" s="2"/>
      <c r="O14" s="2"/>
      <c r="P14" s="2"/>
    </row>
    <row r="16" spans="1:16" ht="12.75" customHeight="1">
      <c r="D16" s="108" t="s">
        <v>1</v>
      </c>
      <c r="E16" s="10" t="s">
        <v>3</v>
      </c>
      <c r="F16" s="11"/>
      <c r="G16" s="11"/>
      <c r="H16" s="11"/>
      <c r="I16" s="11"/>
      <c r="J16" s="11"/>
      <c r="K16" s="11"/>
      <c r="L16" s="11"/>
      <c r="M16" s="11"/>
      <c r="N16" s="12"/>
    </row>
    <row r="17" spans="2:14" ht="12.75" customHeight="1">
      <c r="D17" s="109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>
      <c r="D18" s="109"/>
      <c r="E18" s="13" t="s">
        <v>2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2.75" customHeight="1">
      <c r="D19" s="109"/>
      <c r="E19" s="13" t="s">
        <v>6</v>
      </c>
      <c r="F19" s="14"/>
      <c r="G19" s="14"/>
      <c r="H19" s="14"/>
      <c r="I19" s="14"/>
      <c r="J19" s="14"/>
      <c r="K19" s="14"/>
      <c r="L19" s="14"/>
      <c r="M19" s="14"/>
      <c r="N19" s="15"/>
    </row>
    <row r="20" spans="2:14" ht="12.75" customHeight="1" thickBot="1">
      <c r="D20" s="110"/>
      <c r="E20" s="16" t="s">
        <v>4</v>
      </c>
      <c r="F20" s="17"/>
      <c r="G20" s="17"/>
      <c r="H20" s="17"/>
      <c r="I20" s="17"/>
      <c r="J20" s="17"/>
      <c r="K20" s="17"/>
      <c r="L20" s="17"/>
      <c r="M20" s="17"/>
      <c r="N20" s="18"/>
    </row>
    <row r="21" spans="2:14" ht="12.75" customHeight="1" thickTop="1"/>
    <row r="23" spans="2:14" ht="18.75" customHeight="1" thickBot="1">
      <c r="B23" s="111" t="s">
        <v>12</v>
      </c>
      <c r="C23" s="112"/>
      <c r="D23" s="113"/>
      <c r="E23" s="23"/>
      <c r="F23" s="23"/>
      <c r="G23" s="23"/>
      <c r="H23" s="23"/>
    </row>
    <row r="24" spans="2:14" ht="12.75" customHeight="1" thickTop="1">
      <c r="D24" s="23"/>
      <c r="E24" s="23"/>
      <c r="F24" s="23"/>
      <c r="G24" s="23"/>
      <c r="H24" s="23"/>
    </row>
    <row r="25" spans="2:14" ht="12.75" customHeight="1">
      <c r="B25" t="s">
        <v>13</v>
      </c>
      <c r="D25" s="23"/>
      <c r="E25" s="23"/>
      <c r="F25" s="23"/>
      <c r="G25" s="23"/>
      <c r="H25" s="23"/>
    </row>
    <row r="26" spans="2:14" ht="12.75" customHeight="1">
      <c r="B26" s="75" t="s">
        <v>90</v>
      </c>
      <c r="D26" s="23"/>
      <c r="E26" s="23"/>
      <c r="F26" s="23"/>
      <c r="G26" s="23"/>
      <c r="H26" s="23"/>
    </row>
    <row r="27" spans="2:14" ht="12.75" customHeight="1">
      <c r="B27" s="19" t="s">
        <v>7</v>
      </c>
      <c r="D27" s="23"/>
      <c r="E27" s="23"/>
      <c r="F27" s="23"/>
      <c r="G27" s="23"/>
      <c r="H27" s="23"/>
    </row>
    <row r="28" spans="2:14" ht="12.75" customHeight="1">
      <c r="B28" s="19" t="s">
        <v>8</v>
      </c>
      <c r="D28" s="23"/>
      <c r="E28" s="23"/>
      <c r="F28" s="23"/>
      <c r="G28" s="23"/>
      <c r="H28" s="23"/>
    </row>
    <row r="29" spans="2:14" ht="12.75" customHeight="1">
      <c r="B29" s="19" t="s">
        <v>95</v>
      </c>
      <c r="D29" s="23"/>
      <c r="E29" s="23"/>
      <c r="F29" s="23"/>
      <c r="G29" s="23"/>
      <c r="H29" s="23"/>
    </row>
    <row r="30" spans="2:14" ht="12.75" customHeight="1">
      <c r="B30" s="20" t="s">
        <v>9</v>
      </c>
    </row>
    <row r="31" spans="2:14" ht="12.75" customHeight="1">
      <c r="B31" s="21" t="s">
        <v>16</v>
      </c>
      <c r="C31" s="4"/>
    </row>
    <row r="32" spans="2:14" ht="12.75" customHeight="1">
      <c r="B32" s="20" t="s">
        <v>94</v>
      </c>
    </row>
    <row r="33" spans="2:15" ht="12.75" customHeight="1">
      <c r="B33" s="20" t="s">
        <v>14</v>
      </c>
    </row>
    <row r="34" spans="2:15" ht="12.75" customHeight="1">
      <c r="B34" s="20" t="s">
        <v>15</v>
      </c>
    </row>
    <row r="35" spans="2:15" ht="12.75" customHeight="1">
      <c r="B35" s="20" t="s">
        <v>10</v>
      </c>
    </row>
    <row r="36" spans="2:15" ht="12.75" customHeight="1">
      <c r="B36" s="20"/>
    </row>
    <row r="38" spans="2:15" s="4" customFormat="1" ht="12.75" customHeight="1">
      <c r="C38" s="114" t="s">
        <v>88</v>
      </c>
      <c r="D38" s="115"/>
      <c r="E38" s="115"/>
      <c r="F38" s="115"/>
      <c r="G38" s="116"/>
    </row>
    <row r="39" spans="2:15" s="4" customFormat="1" ht="12.75" customHeight="1" thickBot="1">
      <c r="C39" s="117"/>
      <c r="D39" s="118"/>
      <c r="E39" s="118"/>
      <c r="F39" s="118"/>
      <c r="G39" s="119"/>
    </row>
    <row r="40" spans="2:15" ht="12.75" customHeight="1" thickTop="1"/>
    <row r="42" spans="2:15" ht="12.75" customHeight="1">
      <c r="K42" s="107"/>
      <c r="L42" s="107"/>
      <c r="M42" s="107"/>
      <c r="N42" s="107"/>
    </row>
    <row r="44" spans="2:15" ht="15.75" customHeight="1" thickBot="1">
      <c r="B44" s="27" t="s">
        <v>19</v>
      </c>
      <c r="G44" s="93" t="s">
        <v>23</v>
      </c>
      <c r="H44" s="93"/>
      <c r="I44" s="93"/>
      <c r="J44" s="93"/>
      <c r="K44" s="91" t="s">
        <v>24</v>
      </c>
      <c r="L44" s="91"/>
      <c r="M44" s="91"/>
      <c r="N44" s="91"/>
      <c r="O44" s="91"/>
    </row>
    <row r="45" spans="2:15" ht="15.75" customHeight="1" thickTop="1">
      <c r="B45" t="s">
        <v>17</v>
      </c>
      <c r="G45" s="94" t="s">
        <v>28</v>
      </c>
      <c r="H45" s="94"/>
      <c r="I45" s="94"/>
      <c r="J45" s="94"/>
      <c r="K45" s="90" t="s">
        <v>35</v>
      </c>
      <c r="L45" s="90"/>
      <c r="M45" s="90"/>
      <c r="N45" s="90"/>
      <c r="O45" s="90"/>
    </row>
    <row r="46" spans="2:15" ht="15.75" customHeight="1">
      <c r="B46" t="s">
        <v>18</v>
      </c>
      <c r="G46" s="95" t="s">
        <v>29</v>
      </c>
      <c r="H46" s="95"/>
      <c r="I46" s="95"/>
      <c r="J46" s="95"/>
      <c r="K46" s="90" t="s">
        <v>34</v>
      </c>
      <c r="L46" s="90"/>
      <c r="M46" s="90"/>
      <c r="N46" s="90"/>
      <c r="O46" s="90"/>
    </row>
    <row r="47" spans="2:15" ht="15.75" customHeight="1">
      <c r="B47" t="s">
        <v>22</v>
      </c>
      <c r="G47" s="95" t="s">
        <v>30</v>
      </c>
      <c r="H47" s="95"/>
      <c r="I47" s="95"/>
      <c r="J47" s="95"/>
      <c r="K47" s="90" t="s">
        <v>36</v>
      </c>
      <c r="L47" s="90"/>
      <c r="M47" s="90"/>
      <c r="N47" s="90"/>
      <c r="O47" s="90"/>
    </row>
    <row r="48" spans="2:15" ht="15.75" customHeight="1">
      <c r="B48" t="s">
        <v>21</v>
      </c>
      <c r="G48" s="103" t="s">
        <v>31</v>
      </c>
      <c r="H48" s="103"/>
      <c r="I48" s="103"/>
      <c r="J48" s="103"/>
      <c r="K48" s="90" t="s">
        <v>37</v>
      </c>
      <c r="L48" s="90"/>
      <c r="M48" s="90"/>
      <c r="N48" s="90"/>
      <c r="O48" s="90"/>
    </row>
    <row r="49" spans="2:15" ht="15.75" customHeight="1">
      <c r="B49" t="s">
        <v>20</v>
      </c>
      <c r="G49" s="96" t="s">
        <v>32</v>
      </c>
      <c r="H49" s="96"/>
      <c r="I49" s="96"/>
      <c r="J49" s="96"/>
      <c r="K49" s="90" t="s">
        <v>38</v>
      </c>
      <c r="L49" s="90"/>
      <c r="M49" s="90"/>
      <c r="N49" s="90"/>
      <c r="O49" s="90"/>
    </row>
    <row r="50" spans="2:15" ht="14.25" customHeight="1">
      <c r="G50" s="96" t="s">
        <v>33</v>
      </c>
      <c r="H50" s="96"/>
      <c r="I50" s="96"/>
      <c r="J50" s="96"/>
      <c r="K50" s="90" t="s">
        <v>39</v>
      </c>
      <c r="L50" s="90"/>
      <c r="M50" s="90"/>
      <c r="N50" s="90"/>
      <c r="O50" s="90"/>
    </row>
    <row r="51" spans="2:15" ht="14.25" customHeight="1">
      <c r="G51" s="96" t="s">
        <v>80</v>
      </c>
      <c r="H51" s="96"/>
      <c r="I51" s="96"/>
      <c r="J51" s="96"/>
      <c r="K51" s="90" t="s">
        <v>81</v>
      </c>
      <c r="L51" s="90"/>
      <c r="M51" s="90"/>
      <c r="N51" s="90"/>
      <c r="O51" s="90"/>
    </row>
    <row r="52" spans="2:15" ht="14.25" customHeight="1">
      <c r="J52" s="39"/>
      <c r="K52" s="39"/>
      <c r="L52" s="41"/>
      <c r="M52" s="42"/>
      <c r="N52" s="42"/>
      <c r="O52" s="42"/>
    </row>
    <row r="53" spans="2:15" ht="14.25" customHeight="1">
      <c r="J53" s="39"/>
      <c r="K53" s="39"/>
      <c r="L53" s="41"/>
      <c r="M53" s="42"/>
      <c r="N53" s="42"/>
      <c r="O53" s="42"/>
    </row>
    <row r="54" spans="2:15" ht="14.25" customHeight="1">
      <c r="J54" s="39"/>
      <c r="K54" s="39"/>
      <c r="L54" s="41"/>
      <c r="M54" s="42"/>
      <c r="N54" s="42"/>
      <c r="O54" s="42"/>
    </row>
    <row r="55" spans="2:15" ht="14.25" customHeight="1">
      <c r="J55" s="39"/>
      <c r="K55" s="39"/>
      <c r="L55" s="41"/>
      <c r="M55" s="42"/>
      <c r="N55" s="42"/>
      <c r="O55" s="42"/>
    </row>
    <row r="56" spans="2:15" ht="14.25" customHeight="1">
      <c r="J56" s="39"/>
      <c r="K56" s="39"/>
      <c r="L56" s="41"/>
      <c r="M56" s="42"/>
      <c r="N56" s="42"/>
      <c r="O56" s="42"/>
    </row>
    <row r="57" spans="2:15" ht="14.25" customHeight="1">
      <c r="J57" s="39"/>
      <c r="K57" s="39"/>
      <c r="L57" s="41"/>
      <c r="M57" s="42"/>
      <c r="N57" s="42"/>
      <c r="O57" s="42"/>
    </row>
    <row r="58" spans="2:15" ht="14.25" customHeight="1"/>
    <row r="59" spans="2:15" ht="12.75" customHeight="1">
      <c r="B59" s="28"/>
      <c r="C59" s="29"/>
      <c r="D59" s="29"/>
      <c r="E59" s="29"/>
      <c r="F59" s="29"/>
      <c r="G59" s="29"/>
      <c r="J59" s="46"/>
      <c r="K59" s="92" t="s">
        <v>0</v>
      </c>
      <c r="L59" s="92"/>
      <c r="M59" s="92"/>
      <c r="N59" s="92"/>
      <c r="O59" s="40"/>
    </row>
    <row r="60" spans="2:15" ht="12.75" customHeight="1">
      <c r="B60" s="34"/>
      <c r="C60" s="34"/>
      <c r="D60" s="34"/>
      <c r="E60" s="35"/>
      <c r="F60" s="35"/>
      <c r="G60" s="35"/>
      <c r="H60" s="35"/>
      <c r="I60" s="35"/>
      <c r="J60" s="35"/>
      <c r="K60" s="35"/>
      <c r="L60" s="33"/>
      <c r="M60" s="26"/>
      <c r="N60" s="31"/>
      <c r="O60" s="32"/>
    </row>
    <row r="61" spans="2:15" ht="12.75" customHeight="1">
      <c r="C61" s="29"/>
      <c r="D61" s="29"/>
      <c r="E61" s="29"/>
      <c r="F61" s="29"/>
      <c r="G61" s="29"/>
      <c r="H61" s="29"/>
      <c r="I61" s="29"/>
      <c r="J61" s="36"/>
      <c r="K61" s="30"/>
      <c r="L61" s="33"/>
      <c r="M61" s="26"/>
      <c r="N61" s="31"/>
      <c r="O61" s="32"/>
    </row>
    <row r="62" spans="2:15" ht="12.75" customHeight="1">
      <c r="B62" s="38" t="s">
        <v>40</v>
      </c>
      <c r="C62" s="22"/>
      <c r="D62" s="22"/>
      <c r="E62" s="22"/>
      <c r="F62" s="22"/>
      <c r="G62" s="22"/>
      <c r="J62" s="38" t="s">
        <v>40</v>
      </c>
      <c r="K62" s="22"/>
      <c r="L62" s="22"/>
      <c r="M62" s="22"/>
      <c r="N62" s="22"/>
      <c r="O62" s="22"/>
    </row>
    <row r="64" spans="2:15" ht="17.25" customHeight="1">
      <c r="C64" s="45" t="s">
        <v>26</v>
      </c>
      <c r="K64" s="45" t="s">
        <v>26</v>
      </c>
    </row>
    <row r="66" spans="3:16" ht="12.75" customHeight="1">
      <c r="C66" s="81" t="s">
        <v>41</v>
      </c>
      <c r="D66" s="80" t="s">
        <v>35</v>
      </c>
      <c r="E66" s="80"/>
      <c r="F66" s="80"/>
      <c r="J66" t="s">
        <v>17</v>
      </c>
    </row>
    <row r="67" spans="3:16" ht="12.75" customHeight="1">
      <c r="C67" s="81" t="s">
        <v>42</v>
      </c>
      <c r="D67" s="80" t="s">
        <v>34</v>
      </c>
      <c r="E67" s="80"/>
      <c r="F67" s="80"/>
      <c r="J67" t="s">
        <v>18</v>
      </c>
    </row>
    <row r="68" spans="3:16" ht="12.75" customHeight="1">
      <c r="C68" s="81" t="s">
        <v>43</v>
      </c>
      <c r="D68" s="80" t="s">
        <v>36</v>
      </c>
      <c r="E68" s="80"/>
      <c r="F68" s="80"/>
      <c r="J68" t="s">
        <v>22</v>
      </c>
    </row>
    <row r="69" spans="3:16" ht="12.75" customHeight="1">
      <c r="J69" t="s">
        <v>21</v>
      </c>
    </row>
    <row r="70" spans="3:16" ht="12.75" customHeight="1">
      <c r="J70" t="s">
        <v>20</v>
      </c>
    </row>
    <row r="71" spans="3:16" ht="12.75" customHeight="1">
      <c r="K71" s="83" t="s">
        <v>27</v>
      </c>
      <c r="L71" s="82"/>
      <c r="M71" s="82"/>
      <c r="N71" s="82"/>
      <c r="O71" s="82"/>
      <c r="P71" s="82"/>
    </row>
    <row r="73" spans="3:16" ht="12.75" customHeight="1">
      <c r="K73" s="53" t="s">
        <v>44</v>
      </c>
      <c r="L73" s="43" t="s">
        <v>45</v>
      </c>
      <c r="M73" s="43" t="s">
        <v>46</v>
      </c>
      <c r="N73" s="43" t="s">
        <v>47</v>
      </c>
    </row>
    <row r="74" spans="3:16" ht="12.75" customHeight="1">
      <c r="K74" s="54">
        <v>0.22934027777777777</v>
      </c>
      <c r="L74" s="44"/>
      <c r="M74" s="44"/>
      <c r="N74" s="44"/>
    </row>
    <row r="77" spans="3:16" ht="12.75" customHeight="1">
      <c r="C77" s="53" t="s">
        <v>44</v>
      </c>
      <c r="D77" s="43" t="s">
        <v>45</v>
      </c>
      <c r="E77" s="43" t="s">
        <v>46</v>
      </c>
      <c r="F77" s="43" t="s">
        <v>47</v>
      </c>
      <c r="J77" s="52" t="s">
        <v>48</v>
      </c>
      <c r="K77" s="52"/>
      <c r="L77" s="52"/>
      <c r="M77" s="52"/>
      <c r="N77" s="52"/>
    </row>
    <row r="78" spans="3:16" ht="12.75" customHeight="1">
      <c r="C78" s="54">
        <v>0.22934027777777777</v>
      </c>
      <c r="D78" s="55">
        <f>HOUR(C78)</f>
        <v>5</v>
      </c>
      <c r="E78" s="56">
        <f>MINUTE(C78)</f>
        <v>30</v>
      </c>
      <c r="F78" s="57">
        <f>SECOND(C78)</f>
        <v>15</v>
      </c>
    </row>
    <row r="88" spans="2:14" ht="12.75" customHeight="1">
      <c r="B88" s="38" t="s">
        <v>49</v>
      </c>
      <c r="C88" s="22"/>
      <c r="D88" s="22"/>
      <c r="E88" s="29"/>
      <c r="F88" s="29"/>
      <c r="G88" s="29"/>
      <c r="J88" s="38" t="s">
        <v>49</v>
      </c>
      <c r="K88" s="22"/>
      <c r="L88" s="22"/>
    </row>
    <row r="89" spans="2:14" ht="12.75" customHeight="1">
      <c r="B89" s="84" t="s">
        <v>92</v>
      </c>
      <c r="C89" s="80"/>
      <c r="D89" s="80"/>
      <c r="E89" s="80"/>
      <c r="F89" s="80"/>
      <c r="G89" s="80"/>
    </row>
    <row r="90" spans="2:14" ht="17.25" customHeight="1">
      <c r="H90" s="29"/>
      <c r="I90" s="29"/>
      <c r="J90" s="50"/>
      <c r="K90" s="92" t="s">
        <v>0</v>
      </c>
      <c r="L90" s="92"/>
      <c r="M90" s="92"/>
      <c r="N90" s="92"/>
    </row>
    <row r="91" spans="2:14" ht="12.75" customHeight="1">
      <c r="B91" s="50"/>
      <c r="C91" s="29"/>
      <c r="D91" s="29"/>
      <c r="E91" s="29"/>
      <c r="F91" s="29"/>
      <c r="G91" s="29"/>
      <c r="H91" s="29"/>
      <c r="I91" s="29"/>
      <c r="J91" s="50"/>
      <c r="K91" s="29"/>
    </row>
    <row r="92" spans="2:14" ht="16.5" customHeight="1">
      <c r="B92" s="50"/>
      <c r="C92" s="45" t="s">
        <v>26</v>
      </c>
      <c r="D92" s="29"/>
      <c r="E92" s="29"/>
      <c r="F92" s="29"/>
      <c r="G92" s="29"/>
      <c r="H92" s="29"/>
      <c r="I92" s="29"/>
      <c r="J92" s="50"/>
      <c r="K92" s="45" t="s">
        <v>26</v>
      </c>
    </row>
    <row r="93" spans="2:14" ht="12.75" customHeight="1">
      <c r="B93" s="50"/>
      <c r="C93" s="29"/>
      <c r="D93" s="29"/>
      <c r="E93" s="29"/>
      <c r="F93" s="29"/>
      <c r="G93" s="29"/>
      <c r="H93" s="29"/>
      <c r="I93" s="29"/>
      <c r="J93" s="50"/>
      <c r="K93" s="29"/>
    </row>
    <row r="94" spans="2:14" ht="12.75" customHeight="1">
      <c r="B94" s="50"/>
      <c r="C94" s="29"/>
      <c r="D94" s="29"/>
      <c r="E94" s="76"/>
      <c r="F94" s="23"/>
      <c r="G94" s="23"/>
      <c r="H94" s="23"/>
      <c r="I94" s="23"/>
      <c r="K94" s="29"/>
    </row>
    <row r="95" spans="2:14" ht="12.75" customHeight="1">
      <c r="E95" s="23"/>
      <c r="F95" s="23"/>
      <c r="G95" s="23"/>
      <c r="H95" s="23"/>
      <c r="I95" s="23"/>
    </row>
    <row r="96" spans="2:14" ht="18" customHeight="1">
      <c r="B96" s="37" t="s">
        <v>63</v>
      </c>
      <c r="C96" s="1"/>
      <c r="D96" s="1"/>
      <c r="E96" s="23"/>
      <c r="F96" s="23"/>
      <c r="G96" s="23"/>
      <c r="H96" s="23"/>
      <c r="I96" s="23"/>
    </row>
    <row r="97" spans="2:14" ht="12.75" customHeight="1">
      <c r="B97" s="37" t="s">
        <v>64</v>
      </c>
      <c r="C97" s="1"/>
      <c r="D97" s="1"/>
      <c r="E97" s="23"/>
      <c r="F97" s="23"/>
      <c r="G97" s="23"/>
      <c r="H97" s="23"/>
      <c r="I97" s="23"/>
    </row>
    <row r="98" spans="2:14" ht="12.75" customHeight="1">
      <c r="E98" s="29"/>
      <c r="F98" s="29"/>
      <c r="G98" s="29"/>
      <c r="H98" s="29"/>
    </row>
    <row r="99" spans="2:14" ht="12.75" customHeight="1">
      <c r="C99" s="1" t="s">
        <v>61</v>
      </c>
      <c r="F99" s="44">
        <f>NETWORKDAYS(L102,M102,L106:L108)</f>
        <v>20</v>
      </c>
      <c r="G99" t="s">
        <v>65</v>
      </c>
      <c r="J99" s="1" t="s">
        <v>61</v>
      </c>
      <c r="M99" s="44"/>
      <c r="N99" t="s">
        <v>65</v>
      </c>
    </row>
    <row r="101" spans="2:14" ht="12.75" customHeight="1">
      <c r="L101" s="79" t="s">
        <v>59</v>
      </c>
      <c r="M101" s="79" t="s">
        <v>60</v>
      </c>
    </row>
    <row r="102" spans="2:14" ht="12.75" customHeight="1">
      <c r="E102" s="79" t="s">
        <v>59</v>
      </c>
      <c r="F102" s="79" t="s">
        <v>60</v>
      </c>
      <c r="L102" s="48">
        <v>38838</v>
      </c>
      <c r="M102" s="48">
        <v>38868</v>
      </c>
    </row>
    <row r="103" spans="2:14" ht="12.75" customHeight="1">
      <c r="E103" s="48">
        <v>38838</v>
      </c>
      <c r="F103" s="48">
        <v>38868</v>
      </c>
      <c r="M103" s="23"/>
    </row>
    <row r="104" spans="2:14" ht="12.75" customHeight="1">
      <c r="F104" s="23"/>
    </row>
    <row r="105" spans="2:14" ht="12.75" customHeight="1">
      <c r="E105" s="89" t="s">
        <v>62</v>
      </c>
      <c r="F105" s="89"/>
      <c r="L105" s="89" t="s">
        <v>62</v>
      </c>
      <c r="M105" s="89"/>
    </row>
    <row r="106" spans="2:14" ht="12.75" customHeight="1">
      <c r="E106" s="59">
        <v>38840</v>
      </c>
      <c r="F106" s="58" t="s">
        <v>50</v>
      </c>
      <c r="L106" s="59">
        <v>38840</v>
      </c>
      <c r="M106" s="58" t="s">
        <v>50</v>
      </c>
    </row>
    <row r="107" spans="2:14" ht="12.75" customHeight="1">
      <c r="E107" s="59">
        <v>38841</v>
      </c>
      <c r="F107" s="58" t="s">
        <v>51</v>
      </c>
      <c r="L107" s="59">
        <v>38841</v>
      </c>
      <c r="M107" s="58" t="s">
        <v>51</v>
      </c>
    </row>
    <row r="108" spans="2:14" ht="12.75" customHeight="1">
      <c r="E108" s="59">
        <v>38842</v>
      </c>
      <c r="F108" s="58" t="s">
        <v>52</v>
      </c>
      <c r="L108" s="59">
        <v>38842</v>
      </c>
      <c r="M108" s="58" t="s">
        <v>52</v>
      </c>
    </row>
    <row r="110" spans="2:14" ht="12.75" customHeight="1">
      <c r="E110" s="60"/>
      <c r="F110" s="49"/>
    </row>
    <row r="111" spans="2:14" ht="12.75" customHeight="1">
      <c r="E111" s="60"/>
      <c r="F111" s="49"/>
    </row>
    <row r="112" spans="2:14" ht="12.75" customHeight="1">
      <c r="E112" s="60"/>
      <c r="F112" s="49"/>
    </row>
    <row r="123" spans="2:15" ht="12.75" customHeight="1">
      <c r="B123" s="38" t="s">
        <v>66</v>
      </c>
      <c r="C123" s="22"/>
      <c r="D123" s="22"/>
      <c r="J123" s="38" t="s">
        <v>66</v>
      </c>
      <c r="K123" s="22"/>
      <c r="L123" s="22"/>
    </row>
    <row r="125" spans="2:15" ht="12.75" customHeight="1">
      <c r="B125" t="s">
        <v>38</v>
      </c>
      <c r="K125" s="92" t="s">
        <v>0</v>
      </c>
      <c r="L125" s="92"/>
      <c r="M125" s="92"/>
      <c r="N125" s="92"/>
    </row>
    <row r="127" spans="2:15" ht="15" customHeight="1">
      <c r="B127" s="77" t="s">
        <v>91</v>
      </c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</row>
    <row r="129" spans="3:14" ht="16.5" customHeight="1">
      <c r="C129" s="45" t="s">
        <v>26</v>
      </c>
      <c r="K129" s="45" t="s">
        <v>26</v>
      </c>
    </row>
    <row r="131" spans="3:14" ht="12.75" customHeight="1">
      <c r="E131" s="1"/>
      <c r="F131" s="1"/>
    </row>
    <row r="132" spans="3:14" ht="12.75" customHeight="1">
      <c r="C132" t="s">
        <v>67</v>
      </c>
      <c r="E132" s="125">
        <f ca="1">NOW()</f>
        <v>41319.280482407405</v>
      </c>
      <c r="F132" s="125"/>
      <c r="K132" t="s">
        <v>67</v>
      </c>
      <c r="M132" s="97"/>
      <c r="N132" s="97"/>
    </row>
    <row r="133" spans="3:14" ht="12.75" customHeight="1">
      <c r="F133" s="28" t="s">
        <v>68</v>
      </c>
      <c r="N133" s="28" t="s">
        <v>68</v>
      </c>
    </row>
    <row r="134" spans="3:14" ht="12.75" customHeight="1">
      <c r="M134" s="87"/>
    </row>
    <row r="137" spans="3:14" ht="12.75" customHeight="1">
      <c r="C137" s="62" t="s">
        <v>69</v>
      </c>
      <c r="D137" s="62"/>
      <c r="E137" s="63" t="s">
        <v>72</v>
      </c>
      <c r="F137" s="62"/>
      <c r="G137" s="62"/>
    </row>
    <row r="138" spans="3:14" ht="12.75" customHeight="1">
      <c r="C138" s="62" t="s">
        <v>73</v>
      </c>
      <c r="D138" s="62"/>
      <c r="E138" s="62"/>
      <c r="F138" s="62"/>
      <c r="G138" s="62"/>
    </row>
    <row r="140" spans="3:14" ht="12.75" customHeight="1">
      <c r="D140" t="s">
        <v>70</v>
      </c>
      <c r="F140" s="99">
        <f ca="1">NOW()</f>
        <v>41319.280482407405</v>
      </c>
      <c r="G140" s="99"/>
      <c r="K140" t="s">
        <v>70</v>
      </c>
      <c r="M140" s="101"/>
      <c r="N140" s="102"/>
    </row>
    <row r="146" spans="2:17" ht="12.75" customHeight="1">
      <c r="D146" t="s">
        <v>71</v>
      </c>
      <c r="F146" s="100">
        <f ca="1">NOW()</f>
        <v>41319.280482407405</v>
      </c>
      <c r="G146" s="100"/>
      <c r="K146" t="s">
        <v>71</v>
      </c>
      <c r="M146" s="101"/>
      <c r="N146" s="102"/>
    </row>
    <row r="154" spans="2:17" ht="12.75" customHeight="1">
      <c r="B154" s="38" t="s">
        <v>74</v>
      </c>
      <c r="C154" s="22"/>
      <c r="D154" s="22"/>
      <c r="J154" s="38" t="s">
        <v>74</v>
      </c>
      <c r="K154" s="22"/>
      <c r="L154" s="22"/>
    </row>
    <row r="155" spans="2:17" ht="12.75" customHeight="1">
      <c r="B155" s="86" t="s">
        <v>39</v>
      </c>
      <c r="C155" s="86"/>
      <c r="D155" s="86"/>
      <c r="E155" s="65"/>
      <c r="F155" s="65"/>
      <c r="G155" s="49"/>
      <c r="H155" s="49"/>
      <c r="I155" s="49"/>
      <c r="J155" s="86" t="s">
        <v>39</v>
      </c>
      <c r="K155" s="86"/>
      <c r="L155" s="85"/>
      <c r="M155" s="65"/>
      <c r="N155" s="65"/>
    </row>
    <row r="156" spans="2:17" ht="12.75" customHeight="1">
      <c r="B156" s="64"/>
      <c r="C156" s="64"/>
      <c r="D156" s="64"/>
      <c r="E156" s="64"/>
      <c r="F156" s="64"/>
      <c r="J156" s="64"/>
      <c r="K156" s="64"/>
      <c r="L156" s="64"/>
      <c r="M156" s="64"/>
      <c r="N156" s="64"/>
    </row>
    <row r="157" spans="2:17" ht="12.75" customHeight="1">
      <c r="B157" s="61" t="s">
        <v>75</v>
      </c>
      <c r="C157" s="66"/>
      <c r="D157" s="66"/>
      <c r="E157" s="66"/>
      <c r="F157" s="66"/>
      <c r="G157" s="52"/>
      <c r="H157" s="52"/>
      <c r="I157" s="52"/>
      <c r="J157" s="66"/>
      <c r="K157" s="66"/>
      <c r="L157" s="66"/>
      <c r="M157" s="66"/>
      <c r="N157" s="64"/>
    </row>
    <row r="159" spans="2:17" ht="16.5" customHeight="1">
      <c r="C159" s="45" t="s">
        <v>26</v>
      </c>
      <c r="K159" s="45" t="s">
        <v>26</v>
      </c>
      <c r="Q159" s="87"/>
    </row>
    <row r="161" spans="3:14" ht="12.75" customHeight="1">
      <c r="K161" s="92" t="s">
        <v>0</v>
      </c>
      <c r="L161" s="92"/>
      <c r="M161" s="92"/>
      <c r="N161" s="92"/>
    </row>
    <row r="164" spans="3:14" ht="12.75" customHeight="1">
      <c r="C164" s="98" t="s">
        <v>76</v>
      </c>
      <c r="D164" s="98"/>
      <c r="E164" s="127">
        <f ca="1">TODAY()</f>
        <v>41319</v>
      </c>
      <c r="F164" s="127"/>
      <c r="K164" s="98" t="s">
        <v>76</v>
      </c>
      <c r="L164" s="98"/>
      <c r="M164" s="128"/>
      <c r="N164" s="126"/>
    </row>
    <row r="165" spans="3:14" ht="12.75" customHeight="1">
      <c r="F165" s="28" t="s">
        <v>68</v>
      </c>
      <c r="N165" s="28" t="s">
        <v>68</v>
      </c>
    </row>
    <row r="169" spans="3:14" ht="12.75" customHeight="1">
      <c r="C169" s="62" t="s">
        <v>69</v>
      </c>
      <c r="D169" s="62"/>
      <c r="E169" s="63" t="s">
        <v>78</v>
      </c>
      <c r="F169" s="62"/>
      <c r="G169" s="62"/>
    </row>
    <row r="170" spans="3:14" ht="12.75" customHeight="1">
      <c r="C170" s="62" t="s">
        <v>73</v>
      </c>
      <c r="D170" s="62"/>
      <c r="E170" s="62"/>
      <c r="F170" s="62"/>
      <c r="G170" s="62"/>
    </row>
    <row r="172" spans="3:14" ht="12.75" customHeight="1">
      <c r="D172" t="s">
        <v>77</v>
      </c>
      <c r="F172" s="122">
        <f ca="1">TODAY()</f>
        <v>41319</v>
      </c>
      <c r="G172" s="122"/>
      <c r="K172" t="s">
        <v>77</v>
      </c>
      <c r="M172" s="129"/>
      <c r="N172" s="129"/>
    </row>
    <row r="179" spans="1:14" ht="12.75" customHeight="1">
      <c r="B179" s="38" t="s">
        <v>79</v>
      </c>
      <c r="C179" s="22"/>
      <c r="D179" s="22"/>
      <c r="J179" s="38" t="s">
        <v>79</v>
      </c>
      <c r="K179" s="22"/>
      <c r="L179" s="22"/>
    </row>
    <row r="181" spans="1:14" s="29" customFormat="1" ht="12.75" customHeight="1">
      <c r="A181" s="67"/>
      <c r="B181" s="80" t="s">
        <v>81</v>
      </c>
      <c r="C181" s="80"/>
      <c r="D181" s="80"/>
      <c r="E181" s="80"/>
      <c r="J181" s="50"/>
      <c r="K181" s="92" t="s">
        <v>0</v>
      </c>
      <c r="L181" s="92"/>
      <c r="M181" s="92"/>
      <c r="N181" s="92"/>
    </row>
    <row r="183" spans="1:14" ht="19.5" customHeight="1">
      <c r="C183" s="45" t="s">
        <v>26</v>
      </c>
      <c r="K183" s="45" t="s">
        <v>26</v>
      </c>
    </row>
    <row r="185" spans="1:14" ht="12.75" customHeight="1">
      <c r="C185" s="123">
        <v>41548</v>
      </c>
      <c r="D185" s="124"/>
      <c r="K185" s="123">
        <v>41548</v>
      </c>
      <c r="L185" s="124"/>
    </row>
    <row r="187" spans="1:14" ht="12.75" customHeight="1">
      <c r="C187" s="79" t="s">
        <v>82</v>
      </c>
      <c r="D187" s="79" t="s">
        <v>83</v>
      </c>
      <c r="K187" s="79" t="s">
        <v>82</v>
      </c>
      <c r="L187" s="79" t="s">
        <v>83</v>
      </c>
    </row>
    <row r="188" spans="1:14" ht="12.75" customHeight="1">
      <c r="C188" s="51">
        <v>41548</v>
      </c>
      <c r="D188" s="69">
        <f t="shared" ref="D188:D193" si="0">WEEKDAY(C188)</f>
        <v>3</v>
      </c>
      <c r="K188" s="51">
        <v>41548</v>
      </c>
      <c r="L188" s="70"/>
    </row>
    <row r="189" spans="1:14" ht="12.75" customHeight="1">
      <c r="C189" s="51">
        <v>41549</v>
      </c>
      <c r="D189" s="69">
        <f t="shared" si="0"/>
        <v>4</v>
      </c>
      <c r="K189" s="51">
        <v>41549</v>
      </c>
      <c r="L189" s="70"/>
    </row>
    <row r="190" spans="1:14" ht="12.75" customHeight="1">
      <c r="C190" s="51">
        <v>41550</v>
      </c>
      <c r="D190" s="69">
        <f t="shared" si="0"/>
        <v>5</v>
      </c>
      <c r="K190" s="51">
        <v>41550</v>
      </c>
      <c r="L190" s="70"/>
    </row>
    <row r="191" spans="1:14" ht="12.75" customHeight="1">
      <c r="C191" s="51">
        <v>41551</v>
      </c>
      <c r="D191" s="69">
        <f t="shared" si="0"/>
        <v>6</v>
      </c>
      <c r="K191" s="51">
        <v>41551</v>
      </c>
      <c r="L191" s="70"/>
    </row>
    <row r="192" spans="1:14" ht="12.75" customHeight="1">
      <c r="C192" s="51">
        <v>41552</v>
      </c>
      <c r="D192" s="69">
        <f t="shared" si="0"/>
        <v>7</v>
      </c>
      <c r="K192" s="51">
        <v>41552</v>
      </c>
      <c r="L192" s="70"/>
    </row>
    <row r="193" spans="2:12" ht="12.75" customHeight="1">
      <c r="C193" s="51">
        <v>41553</v>
      </c>
      <c r="D193" s="69">
        <f t="shared" si="0"/>
        <v>1</v>
      </c>
      <c r="K193" s="51">
        <v>41553</v>
      </c>
      <c r="L193" s="70"/>
    </row>
    <row r="195" spans="2:12" ht="12.75" customHeight="1">
      <c r="C195" s="120" t="s">
        <v>84</v>
      </c>
      <c r="D195" s="120"/>
      <c r="K195" s="68" t="s">
        <v>84</v>
      </c>
      <c r="L195" s="68"/>
    </row>
    <row r="196" spans="2:12" ht="12.75" customHeight="1">
      <c r="C196" s="130">
        <v>2</v>
      </c>
      <c r="D196" s="47" t="s">
        <v>25</v>
      </c>
      <c r="K196" s="130">
        <v>2</v>
      </c>
      <c r="L196" s="47" t="s">
        <v>25</v>
      </c>
    </row>
    <row r="197" spans="2:12" ht="12.75" customHeight="1">
      <c r="C197" s="130">
        <v>3</v>
      </c>
      <c r="D197" s="47" t="s">
        <v>54</v>
      </c>
      <c r="K197" s="130">
        <v>3</v>
      </c>
      <c r="L197" s="47" t="s">
        <v>54</v>
      </c>
    </row>
    <row r="198" spans="2:12" ht="12.75" customHeight="1">
      <c r="C198" s="130">
        <v>4</v>
      </c>
      <c r="D198" s="47" t="s">
        <v>55</v>
      </c>
      <c r="K198" s="130">
        <v>4</v>
      </c>
      <c r="L198" s="47" t="s">
        <v>55</v>
      </c>
    </row>
    <row r="199" spans="2:12" ht="12.75" customHeight="1">
      <c r="C199" s="130">
        <v>5</v>
      </c>
      <c r="D199" s="47" t="s">
        <v>56</v>
      </c>
      <c r="K199" s="130">
        <v>5</v>
      </c>
      <c r="L199" s="47" t="s">
        <v>56</v>
      </c>
    </row>
    <row r="200" spans="2:12" ht="12.75" customHeight="1">
      <c r="C200" s="130">
        <v>6</v>
      </c>
      <c r="D200" s="47" t="s">
        <v>57</v>
      </c>
      <c r="K200" s="130">
        <v>6</v>
      </c>
      <c r="L200" s="47" t="s">
        <v>57</v>
      </c>
    </row>
    <row r="201" spans="2:12" ht="12.75" customHeight="1">
      <c r="C201" s="130">
        <v>7</v>
      </c>
      <c r="D201" s="47" t="s">
        <v>58</v>
      </c>
      <c r="K201" s="130">
        <v>7</v>
      </c>
      <c r="L201" s="47" t="s">
        <v>58</v>
      </c>
    </row>
    <row r="202" spans="2:12" ht="12.75" customHeight="1">
      <c r="C202" s="130">
        <v>1</v>
      </c>
      <c r="D202" s="47" t="s">
        <v>53</v>
      </c>
      <c r="K202" s="130">
        <v>1</v>
      </c>
      <c r="L202" s="47" t="s">
        <v>53</v>
      </c>
    </row>
    <row r="208" spans="2:12" ht="12.75" customHeight="1" thickBot="1">
      <c r="B208" s="71" t="s">
        <v>85</v>
      </c>
      <c r="C208" t="s">
        <v>87</v>
      </c>
      <c r="J208" s="71" t="s">
        <v>85</v>
      </c>
      <c r="K208" t="s">
        <v>87</v>
      </c>
    </row>
    <row r="209" spans="3:14" ht="12.75" customHeight="1" thickTop="1"/>
    <row r="210" spans="3:14" ht="12.75" customHeight="1">
      <c r="C210" s="72"/>
      <c r="K210" s="92" t="s">
        <v>0</v>
      </c>
      <c r="L210" s="92"/>
      <c r="M210" s="92"/>
      <c r="N210" s="92"/>
    </row>
    <row r="212" spans="3:14" ht="18.75" customHeight="1">
      <c r="C212" s="73" t="s">
        <v>86</v>
      </c>
      <c r="K212" s="73" t="s">
        <v>86</v>
      </c>
    </row>
    <row r="213" spans="3:14" ht="12.75" customHeight="1">
      <c r="C213" s="121">
        <v>41548</v>
      </c>
      <c r="D213" s="121"/>
      <c r="L213" s="121">
        <v>41548</v>
      </c>
      <c r="M213" s="121"/>
    </row>
    <row r="214" spans="3:14" ht="12.75" customHeight="1">
      <c r="C214" s="51">
        <v>41554</v>
      </c>
      <c r="D214" s="74">
        <f>WEEKDAY(C214)</f>
        <v>2</v>
      </c>
      <c r="L214" s="51">
        <v>41554</v>
      </c>
      <c r="M214" s="74"/>
    </row>
    <row r="215" spans="3:14" ht="12.75" customHeight="1">
      <c r="C215" s="51">
        <v>41555</v>
      </c>
      <c r="D215" s="74">
        <f t="shared" ref="D215:D222" si="1">WEEKDAY(C215)</f>
        <v>3</v>
      </c>
      <c r="L215" s="51">
        <v>41555</v>
      </c>
      <c r="M215" s="74"/>
    </row>
    <row r="216" spans="3:14" ht="12.75" customHeight="1">
      <c r="C216" s="51">
        <v>41556</v>
      </c>
      <c r="D216" s="74">
        <f t="shared" si="1"/>
        <v>4</v>
      </c>
      <c r="L216" s="51">
        <v>41556</v>
      </c>
      <c r="M216" s="74"/>
    </row>
    <row r="217" spans="3:14" ht="12.75" customHeight="1">
      <c r="C217" s="51">
        <v>41557</v>
      </c>
      <c r="D217" s="74">
        <f t="shared" si="1"/>
        <v>5</v>
      </c>
      <c r="L217" s="51">
        <v>41557</v>
      </c>
      <c r="M217" s="74"/>
    </row>
    <row r="218" spans="3:14" ht="12.75" customHeight="1">
      <c r="C218" s="51">
        <v>41558</v>
      </c>
      <c r="D218" s="74">
        <f t="shared" si="1"/>
        <v>6</v>
      </c>
      <c r="L218" s="51">
        <v>41558</v>
      </c>
      <c r="M218" s="74"/>
    </row>
    <row r="219" spans="3:14" ht="12.75" customHeight="1">
      <c r="C219" s="51">
        <v>41559</v>
      </c>
      <c r="D219" s="74">
        <f t="shared" si="1"/>
        <v>7</v>
      </c>
      <c r="L219" s="51">
        <v>41559</v>
      </c>
      <c r="M219" s="74"/>
    </row>
    <row r="220" spans="3:14" ht="12.75" customHeight="1">
      <c r="C220" s="51">
        <v>41560</v>
      </c>
      <c r="D220" s="74">
        <f t="shared" si="1"/>
        <v>1</v>
      </c>
      <c r="L220" s="51">
        <v>41560</v>
      </c>
      <c r="M220" s="74"/>
    </row>
    <row r="221" spans="3:14" ht="12.75" customHeight="1">
      <c r="C221" s="51">
        <v>41561</v>
      </c>
      <c r="D221" s="74">
        <f t="shared" si="1"/>
        <v>2</v>
      </c>
      <c r="L221" s="51">
        <v>41561</v>
      </c>
      <c r="M221" s="74"/>
    </row>
    <row r="222" spans="3:14" ht="12.75" customHeight="1">
      <c r="C222" s="51">
        <v>41562</v>
      </c>
      <c r="D222" s="74">
        <f t="shared" si="1"/>
        <v>3</v>
      </c>
      <c r="L222" s="51">
        <v>41562</v>
      </c>
      <c r="M222" s="74"/>
    </row>
  </sheetData>
  <mergeCells count="47">
    <mergeCell ref="C195:D195"/>
    <mergeCell ref="L213:M213"/>
    <mergeCell ref="K210:N210"/>
    <mergeCell ref="K59:N59"/>
    <mergeCell ref="C213:D213"/>
    <mergeCell ref="F172:G172"/>
    <mergeCell ref="M172:N172"/>
    <mergeCell ref="C185:D185"/>
    <mergeCell ref="E132:F132"/>
    <mergeCell ref="M132:N132"/>
    <mergeCell ref="K185:L185"/>
    <mergeCell ref="K181:N181"/>
    <mergeCell ref="M146:N146"/>
    <mergeCell ref="K125:N125"/>
    <mergeCell ref="C164:D164"/>
    <mergeCell ref="K161:N161"/>
    <mergeCell ref="K47:O47"/>
    <mergeCell ref="G48:J48"/>
    <mergeCell ref="G49:J49"/>
    <mergeCell ref="C11:N11"/>
    <mergeCell ref="K42:N42"/>
    <mergeCell ref="D16:D20"/>
    <mergeCell ref="B23:D23"/>
    <mergeCell ref="C38:G39"/>
    <mergeCell ref="E164:F164"/>
    <mergeCell ref="K164:L164"/>
    <mergeCell ref="M164:N164"/>
    <mergeCell ref="E105:F105"/>
    <mergeCell ref="F140:G140"/>
    <mergeCell ref="F146:G146"/>
    <mergeCell ref="M140:N140"/>
    <mergeCell ref="A1:G1"/>
    <mergeCell ref="L105:M105"/>
    <mergeCell ref="K48:O48"/>
    <mergeCell ref="K49:O49"/>
    <mergeCell ref="K50:O50"/>
    <mergeCell ref="K44:O44"/>
    <mergeCell ref="K45:O45"/>
    <mergeCell ref="K46:O46"/>
    <mergeCell ref="K90:N90"/>
    <mergeCell ref="G44:J44"/>
    <mergeCell ref="G45:J45"/>
    <mergeCell ref="G46:J46"/>
    <mergeCell ref="G51:J51"/>
    <mergeCell ref="K51:O51"/>
    <mergeCell ref="G50:J50"/>
    <mergeCell ref="G47:J47"/>
  </mergeCells>
  <phoneticPr fontId="2"/>
  <conditionalFormatting sqref="C214:C222 L214:L222">
    <cfRule type="expression" dxfId="7" priority="3" stopIfTrue="1">
      <formula>WEEKDAY=(D214)=7</formula>
    </cfRule>
    <cfRule type="expression" dxfId="6" priority="4" stopIfTrue="1">
      <formula>WEEKDAY=(D214)=1</formula>
    </cfRule>
  </conditionalFormatting>
  <conditionalFormatting sqref="D214:D222">
    <cfRule type="expression" dxfId="5" priority="5" stopIfTrue="1">
      <formula>WEEKDAY(C214)=1</formula>
    </cfRule>
    <cfRule type="expression" dxfId="4" priority="6" stopIfTrue="1">
      <formula>WEEKDAY(C214)=7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2013-02-13T21:44:08Z</dcterms:modified>
</cp:coreProperties>
</file>