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0-関数練習ー１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9" i="2" l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C20" i="2" s="1"/>
  <c r="C27" i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9" i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D9" i="2" l="1"/>
  <c r="G38" i="1"/>
  <c r="D38" i="1"/>
  <c r="G37" i="1"/>
  <c r="D37" i="1"/>
  <c r="G36" i="1"/>
  <c r="D36" i="1"/>
  <c r="G35" i="1"/>
  <c r="D35" i="1"/>
  <c r="G34" i="1"/>
  <c r="D34" i="1"/>
  <c r="G33" i="1"/>
  <c r="D33" i="1"/>
  <c r="G32" i="1"/>
  <c r="D32" i="1"/>
  <c r="G31" i="1"/>
  <c r="D31" i="1"/>
  <c r="G30" i="1"/>
  <c r="D30" i="1"/>
  <c r="G29" i="1"/>
  <c r="D29" i="1"/>
  <c r="G28" i="1"/>
  <c r="D28" i="1"/>
  <c r="G27" i="1"/>
  <c r="D27" i="1"/>
  <c r="K30" i="1" s="1"/>
  <c r="D20" i="2"/>
  <c r="D19" i="2"/>
  <c r="D18" i="2"/>
  <c r="D17" i="2"/>
  <c r="D16" i="2"/>
  <c r="D15" i="2"/>
  <c r="D14" i="2"/>
  <c r="D13" i="2"/>
  <c r="D12" i="2"/>
  <c r="D11" i="2"/>
  <c r="D10" i="2"/>
  <c r="G16" i="2"/>
  <c r="G11" i="2"/>
  <c r="G18" i="2"/>
  <c r="G13" i="2"/>
  <c r="G20" i="2"/>
  <c r="G15" i="2"/>
  <c r="G17" i="2"/>
  <c r="G19" i="2"/>
  <c r="G14" i="2"/>
  <c r="G10" i="2"/>
  <c r="G12" i="2"/>
  <c r="G9" i="2"/>
  <c r="K12" i="2" l="1"/>
  <c r="K13" i="2"/>
  <c r="K11" i="2"/>
  <c r="K17" i="2"/>
  <c r="K16" i="2"/>
  <c r="K15" i="2"/>
  <c r="K14" i="2"/>
  <c r="K29" i="1"/>
  <c r="K35" i="1"/>
  <c r="K34" i="1"/>
  <c r="K33" i="1"/>
  <c r="K32" i="1"/>
  <c r="K31" i="1"/>
</calcChain>
</file>

<file path=xl/comments1.xml><?xml version="1.0" encoding="utf-8"?>
<comments xmlns="http://schemas.openxmlformats.org/spreadsheetml/2006/main">
  <authors>
    <author>根津良彦</author>
  </authors>
  <commentList>
    <comment ref="D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ＷＥＥＫＤＡＹ関数で
種類＝</t>
        </r>
        <r>
          <rPr>
            <b/>
            <sz val="11"/>
            <color indexed="10"/>
            <rFont val="ＭＳ Ｐゴシック"/>
            <family val="3"/>
            <charset val="128"/>
          </rPr>
          <t>省略</t>
        </r>
      </text>
    </comment>
  </commentList>
</comments>
</file>

<file path=xl/comments2.xml><?xml version="1.0" encoding="utf-8"?>
<comments xmlns="http://schemas.openxmlformats.org/spreadsheetml/2006/main">
  <authors>
    <author>Beginners-Site</author>
  </authors>
  <commentList>
    <comment ref="D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=WEEKDAY(C9)</t>
        </r>
      </text>
    </comment>
    <comment ref="K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SUMIF</t>
        </r>
        <r>
          <rPr>
            <b/>
            <sz val="12"/>
            <color indexed="81"/>
            <rFont val="ＭＳ Ｐゴシック"/>
            <family val="3"/>
            <charset val="128"/>
          </rPr>
          <t>($D$9:$D$20,J11,G9:G20)</t>
        </r>
      </text>
    </comment>
  </commentList>
</comments>
</file>

<file path=xl/sharedStrings.xml><?xml version="1.0" encoding="utf-8"?>
<sst xmlns="http://schemas.openxmlformats.org/spreadsheetml/2006/main" count="68" uniqueCount="25">
  <si>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</si>
  <si>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</si>
  <si>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</si>
  <si>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</si>
  <si>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</si>
  <si>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</si>
  <si>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</si>
  <si>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出社</t>
    <rPh sb="0" eb="2">
      <t>シュッシャ</t>
    </rPh>
    <phoneticPr fontId="2"/>
  </si>
  <si>
    <t>退社</t>
    <rPh sb="0" eb="2">
      <t>タイシャ</t>
    </rPh>
    <phoneticPr fontId="2"/>
  </si>
  <si>
    <t>曜日番号</t>
    <rPh sb="0" eb="2">
      <t>ヨウビ</t>
    </rPh>
    <rPh sb="2" eb="4">
      <t>バンゴウ</t>
    </rPh>
    <phoneticPr fontId="2"/>
  </si>
  <si>
    <t>勤務時間</t>
    <rPh sb="0" eb="2">
      <t>キンム</t>
    </rPh>
    <rPh sb="2" eb="4">
      <t>ジカン</t>
    </rPh>
    <phoneticPr fontId="2"/>
  </si>
  <si>
    <t>■アルバイト（勤務表）</t>
    <rPh sb="7" eb="9">
      <t>キンム</t>
    </rPh>
    <rPh sb="9" eb="10">
      <t>ヒョウ</t>
    </rPh>
    <phoneticPr fontId="2"/>
  </si>
  <si>
    <t>問１</t>
    <rPh sb="0" eb="1">
      <t>ト</t>
    </rPh>
    <phoneticPr fontId="2"/>
  </si>
  <si>
    <t>曜日ごとの勤務時間は？</t>
    <rPh sb="0" eb="2">
      <t>ヨウビ</t>
    </rPh>
    <rPh sb="5" eb="7">
      <t>キンム</t>
    </rPh>
    <rPh sb="7" eb="9">
      <t>ジカン</t>
    </rPh>
    <phoneticPr fontId="2"/>
  </si>
  <si>
    <t>月曜日</t>
    <rPh sb="0" eb="1">
      <t>ツキ</t>
    </rPh>
    <rPh sb="1" eb="3">
      <t>ヨウビ</t>
    </rPh>
    <phoneticPr fontId="2"/>
  </si>
  <si>
    <t>火曜日</t>
  </si>
  <si>
    <t>水曜日</t>
  </si>
  <si>
    <t>木曜日</t>
  </si>
  <si>
    <t>金曜日</t>
  </si>
  <si>
    <t>土曜日</t>
  </si>
  <si>
    <t>日曜日</t>
  </si>
  <si>
    <t>WEEKDAY  &amp;  IF</t>
    <phoneticPr fontId="2"/>
  </si>
  <si>
    <t>WEEKDAY  &amp;  SUMIF</t>
    <phoneticPr fontId="2"/>
  </si>
  <si>
    <t>Copyright(c) Beginners Site All right reserved 2013/10/10</t>
    <phoneticPr fontId="2"/>
  </si>
  <si>
    <t>「日付／時刻」＋「論理」</t>
    <rPh sb="1" eb="4">
      <t>ヒヅケスラ</t>
    </rPh>
    <rPh sb="4" eb="6">
      <t>ジコク</t>
    </rPh>
    <rPh sb="9" eb="11">
      <t>ロンリ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</si>
</sst>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yyyy/m/d\(aaa\)"/>
    <numFmt numFmtId="177" formatCode="h:mm;@"/>
    <numFmt numFmtId="178" formatCode="[h]:mm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10"/>
      <name val="ＭＳ ゴシック"/>
      <family val="3"/>
      <charset val="128"/>
    </font>
    <font>
      <sz val="11"/>
      <color indexed="9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9" fillId="0" borderId="0" xfId="1" applyFont="1" applyAlignment="1">
      <alignment horizontal="right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Border="1" applyAlignment="1">
      <alignment horizontal="center" vertical="center"/>
    </xf>
    <xf numFmtId="38" fontId="0" fillId="0" borderId="4" xfId="1" applyFont="1" applyBorder="1" applyAlignment="1">
      <alignment vertical="center"/>
    </xf>
    <xf numFmtId="176" fontId="10" fillId="0" borderId="4" xfId="1" applyNumberFormat="1" applyFont="1" applyFill="1" applyBorder="1" applyAlignment="1">
      <alignment vertical="center"/>
    </xf>
    <xf numFmtId="0" fontId="10" fillId="4" borderId="4" xfId="1" applyNumberFormat="1" applyFont="1" applyFill="1" applyBorder="1" applyAlignment="1">
      <alignment vertical="center"/>
    </xf>
    <xf numFmtId="20" fontId="10" fillId="0" borderId="4" xfId="1" applyNumberFormat="1" applyFont="1" applyFill="1" applyBorder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12" fillId="0" borderId="0" xfId="1" applyFont="1" applyAlignment="1">
      <alignment horizontal="center" vertical="center"/>
    </xf>
    <xf numFmtId="0" fontId="8" fillId="0" borderId="0" xfId="0" applyFont="1">
      <alignment vertical="center"/>
    </xf>
    <xf numFmtId="0" fontId="13" fillId="0" borderId="0" xfId="1" applyNumberFormat="1" applyFont="1" applyFill="1" applyBorder="1" applyAlignment="1">
      <alignment horizontal="center" vertical="center"/>
    </xf>
    <xf numFmtId="14" fontId="10" fillId="0" borderId="0" xfId="1" applyNumberFormat="1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38" fontId="14" fillId="0" borderId="0" xfId="1" applyFont="1" applyFill="1" applyBorder="1" applyAlignment="1">
      <alignment vertical="center"/>
    </xf>
    <xf numFmtId="176" fontId="10" fillId="0" borderId="0" xfId="1" applyNumberFormat="1" applyFont="1" applyFill="1" applyBorder="1" applyAlignment="1">
      <alignment vertical="center"/>
    </xf>
    <xf numFmtId="20" fontId="10" fillId="0" borderId="0" xfId="1" applyNumberFormat="1" applyFont="1" applyFill="1" applyBorder="1" applyAlignment="1">
      <alignment vertical="center"/>
    </xf>
    <xf numFmtId="176" fontId="9" fillId="0" borderId="0" xfId="1" applyNumberFormat="1" applyFont="1" applyFill="1" applyBorder="1" applyAlignment="1">
      <alignment vertical="center"/>
    </xf>
    <xf numFmtId="38" fontId="12" fillId="0" borderId="0" xfId="1" applyFont="1" applyFill="1" applyBorder="1" applyAlignment="1">
      <alignment horizontal="center" vertical="center"/>
    </xf>
    <xf numFmtId="178" fontId="10" fillId="0" borderId="0" xfId="1" applyNumberFormat="1" applyFont="1" applyFill="1" applyBorder="1" applyAlignment="1">
      <alignment vertical="center"/>
    </xf>
    <xf numFmtId="0" fontId="15" fillId="0" borderId="0" xfId="1" applyNumberFormat="1" applyFont="1" applyFill="1" applyBorder="1" applyAlignment="1">
      <alignment horizontal="right" vertical="center"/>
    </xf>
    <xf numFmtId="38" fontId="0" fillId="0" borderId="4" xfId="1" applyFont="1" applyBorder="1" applyAlignment="1">
      <alignment horizontal="center" vertical="center"/>
    </xf>
    <xf numFmtId="177" fontId="0" fillId="0" borderId="4" xfId="1" applyNumberFormat="1" applyFont="1" applyBorder="1" applyAlignment="1">
      <alignment vertical="center"/>
    </xf>
    <xf numFmtId="177" fontId="0" fillId="4" borderId="4" xfId="1" applyNumberFormat="1" applyFont="1" applyFill="1" applyBorder="1" applyAlignment="1">
      <alignment vertical="center"/>
    </xf>
    <xf numFmtId="38" fontId="15" fillId="0" borderId="0" xfId="1" applyFont="1" applyFill="1" applyBorder="1" applyAlignment="1">
      <alignment horizontal="right" vertical="center"/>
    </xf>
    <xf numFmtId="177" fontId="0" fillId="0" borderId="5" xfId="1" applyNumberFormat="1" applyFont="1" applyBorder="1" applyAlignment="1">
      <alignment vertical="center"/>
    </xf>
    <xf numFmtId="177" fontId="0" fillId="0" borderId="0" xfId="1" applyNumberFormat="1" applyFont="1" applyFill="1" applyBorder="1" applyAlignment="1">
      <alignment vertical="center"/>
    </xf>
    <xf numFmtId="0" fontId="10" fillId="6" borderId="4" xfId="1" applyNumberFormat="1" applyFont="1" applyFill="1" applyBorder="1" applyAlignment="1">
      <alignment horizontal="center" vertical="center"/>
    </xf>
    <xf numFmtId="38" fontId="0" fillId="6" borderId="4" xfId="1" applyFont="1" applyFill="1" applyBorder="1" applyAlignment="1">
      <alignment vertical="center"/>
    </xf>
    <xf numFmtId="38" fontId="0" fillId="7" borderId="4" xfId="1" applyFont="1" applyFill="1" applyBorder="1" applyAlignment="1">
      <alignment vertical="center"/>
    </xf>
    <xf numFmtId="0" fontId="10" fillId="7" borderId="4" xfId="1" applyNumberFormat="1" applyFont="1" applyFill="1" applyBorder="1" applyAlignment="1">
      <alignment vertical="center"/>
    </xf>
    <xf numFmtId="177" fontId="0" fillId="7" borderId="4" xfId="1" applyNumberFormat="1" applyFont="1" applyFill="1" applyBorder="1" applyAlignment="1">
      <alignment vertical="center"/>
    </xf>
    <xf numFmtId="6" fontId="6" fillId="0" borderId="0" xfId="2" applyFont="1" applyFill="1" applyAlignment="1">
      <alignment vertical="center"/>
    </xf>
    <xf numFmtId="38" fontId="0" fillId="8" borderId="4" xfId="1" applyFont="1" applyFill="1" applyBorder="1" applyAlignment="1">
      <alignment horizontal="center" vertical="center"/>
    </xf>
    <xf numFmtId="0" fontId="10" fillId="8" borderId="4" xfId="1" applyNumberFormat="1" applyFont="1" applyFill="1" applyBorder="1" applyAlignment="1">
      <alignment horizontal="center" vertical="center"/>
    </xf>
    <xf numFmtId="38" fontId="0" fillId="8" borderId="4" xfId="1" applyFont="1" applyFill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6" fontId="17" fillId="5" borderId="0" xfId="2" applyFont="1" applyFill="1" applyAlignment="1">
      <alignment horizontal="center" vertical="center"/>
    </xf>
    <xf numFmtId="38" fontId="0" fillId="9" borderId="4" xfId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21</xdr:row>
      <xdr:rowOff>95250</xdr:rowOff>
    </xdr:from>
    <xdr:to>
      <xdr:col>10</xdr:col>
      <xdr:colOff>295275</xdr:colOff>
      <xdr:row>24</xdr:row>
      <xdr:rowOff>95250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39243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314325</xdr:colOff>
      <xdr:row>5</xdr:row>
      <xdr:rowOff>66675</xdr:rowOff>
    </xdr:from>
    <xdr:to>
      <xdr:col>13</xdr:col>
      <xdr:colOff>190500</xdr:colOff>
      <xdr:row>8</xdr:row>
      <xdr:rowOff>114300</xdr:rowOff>
    </xdr:to>
    <xdr:sp macro="" textlink="">
      <xdr:nvSpPr>
        <xdr:cNvPr id="4" name="テキスト ボックス 3"/>
        <xdr:cNvSpPr txBox="1"/>
      </xdr:nvSpPr>
      <xdr:spPr>
        <a:xfrm>
          <a:off x="7258050" y="1152525"/>
          <a:ext cx="2076450" cy="56197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ＷＥＥＫＤＡＹ関数で</a:t>
          </a:r>
          <a:endParaRPr kumimoji="1" lang="en-US" altLang="ja-JP" sz="1100"/>
        </a:p>
        <a:p>
          <a:r>
            <a:rPr kumimoji="1" lang="ja-JP" altLang="en-US" sz="1100"/>
            <a:t>「種類」を省略で、</a:t>
          </a:r>
          <a:r>
            <a:rPr kumimoji="1" lang="ja-JP" altLang="en-US" sz="1100" b="1">
              <a:solidFill>
                <a:srgbClr val="FF0000"/>
              </a:solidFill>
            </a:rPr>
            <a:t>日曜日＝１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21</xdr:row>
      <xdr:rowOff>123825</xdr:rowOff>
    </xdr:from>
    <xdr:to>
      <xdr:col>10</xdr:col>
      <xdr:colOff>495300</xdr:colOff>
      <xdr:row>29</xdr:row>
      <xdr:rowOff>142875</xdr:rowOff>
    </xdr:to>
    <xdr:grpSp>
      <xdr:nvGrpSpPr>
        <xdr:cNvPr id="3" name="グループ化 2"/>
        <xdr:cNvGrpSpPr/>
      </xdr:nvGrpSpPr>
      <xdr:grpSpPr>
        <a:xfrm>
          <a:off x="3552825" y="3952875"/>
          <a:ext cx="3829050" cy="1400175"/>
          <a:chOff x="3552825" y="3952875"/>
          <a:chExt cx="3829050" cy="1400175"/>
        </a:xfrm>
      </xdr:grpSpPr>
      <xdr:pic>
        <xdr:nvPicPr>
          <xdr:cNvPr id="4" name="図 3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552825" y="3952875"/>
            <a:ext cx="2924175" cy="14001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" name="テキスト ボックス 1"/>
          <xdr:cNvSpPr txBox="1"/>
        </xdr:nvSpPr>
        <xdr:spPr>
          <a:xfrm>
            <a:off x="5305425" y="4619626"/>
            <a:ext cx="2076450" cy="285750"/>
          </a:xfrm>
          <a:prstGeom prst="rect">
            <a:avLst/>
          </a:prstGeom>
          <a:solidFill>
            <a:schemeClr val="bg2">
              <a:lumMod val="9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「種類」を省略で、</a:t>
            </a:r>
            <a:r>
              <a:rPr kumimoji="1" lang="ja-JP" altLang="en-US" sz="1100" b="1">
                <a:solidFill>
                  <a:srgbClr val="FF0000"/>
                </a:solidFill>
              </a:rPr>
              <a:t>日曜日＝１</a:t>
            </a:r>
          </a:p>
        </xdr:txBody>
      </xdr:sp>
    </xdr:grpSp>
    <xdr:clientData/>
  </xdr:twoCellAnchor>
  <xdr:twoCellAnchor>
    <xdr:from>
      <xdr:col>11</xdr:col>
      <xdr:colOff>209550</xdr:colOff>
      <xdr:row>5</xdr:row>
      <xdr:rowOff>57150</xdr:rowOff>
    </xdr:from>
    <xdr:to>
      <xdr:col>15</xdr:col>
      <xdr:colOff>733425</xdr:colOff>
      <xdr:row>15</xdr:row>
      <xdr:rowOff>152400</xdr:rowOff>
    </xdr:to>
    <xdr:grpSp>
      <xdr:nvGrpSpPr>
        <xdr:cNvPr id="7" name="グループ化 6"/>
        <xdr:cNvGrpSpPr/>
      </xdr:nvGrpSpPr>
      <xdr:grpSpPr>
        <a:xfrm>
          <a:off x="7829550" y="1143000"/>
          <a:ext cx="3448050" cy="1809750"/>
          <a:chOff x="7829550" y="1285875"/>
          <a:chExt cx="3448050" cy="1809750"/>
        </a:xfrm>
      </xdr:grpSpPr>
      <xdr:pic>
        <xdr:nvPicPr>
          <xdr:cNvPr id="5" name="図 4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829550" y="1285875"/>
            <a:ext cx="3448050" cy="18097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6" name="テキスト ボックス 5"/>
          <xdr:cNvSpPr txBox="1"/>
        </xdr:nvSpPr>
        <xdr:spPr>
          <a:xfrm>
            <a:off x="9601201" y="1352550"/>
            <a:ext cx="1657350" cy="371475"/>
          </a:xfrm>
          <a:prstGeom prst="rect">
            <a:avLst/>
          </a:prstGeom>
          <a:solidFill>
            <a:srgbClr val="FFC00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100"/>
              <a:t>範囲は「絶対参照」！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30"/>
  <sheetViews>
    <sheetView tabSelected="1" workbookViewId="0">
      <selection activeCell="M16" sqref="M16"/>
    </sheetView>
  </sheetViews>
  <sheetFormatPr defaultColWidth="11.375" defaultRowHeight="13.5" x14ac:dyDescent="0.15"/>
  <cols>
    <col min="1" max="1" width="3" customWidth="1"/>
    <col min="2" max="2" width="6.75" customWidth="1"/>
    <col min="3" max="3" width="15.25" customWidth="1"/>
    <col min="4" max="4" width="9.5" customWidth="1"/>
    <col min="5" max="7" width="9.25" customWidth="1"/>
    <col min="8" max="13" width="9.625" customWidth="1"/>
    <col min="14" max="14" width="9.5" customWidth="1"/>
  </cols>
  <sheetData>
    <row r="1" spans="1:13" ht="12.75" customHeight="1" thickBot="1" x14ac:dyDescent="0.2">
      <c r="A1" s="55" t="s">
        <v>23</v>
      </c>
      <c r="B1" s="55"/>
      <c r="C1" s="55"/>
      <c r="D1" s="55"/>
      <c r="E1" s="55"/>
      <c r="F1" s="55"/>
      <c r="G1" s="55"/>
      <c r="H1" s="55"/>
      <c r="I1" s="55"/>
      <c r="J1" s="55"/>
    </row>
    <row r="2" spans="1:13" ht="23.25" customHeight="1" thickBot="1" x14ac:dyDescent="0.2">
      <c r="B2" s="52" t="s">
        <v>21</v>
      </c>
      <c r="C2" s="53"/>
      <c r="D2" s="53"/>
      <c r="E2" s="53"/>
      <c r="F2" s="54"/>
      <c r="G2" s="3" t="s">
        <v>2</v>
      </c>
      <c r="H2" s="56" t="s">
        <v>24</v>
      </c>
      <c r="I2" s="56"/>
      <c r="J2" s="56"/>
    </row>
    <row r="4" spans="1:13" ht="17.25" customHeight="1" x14ac:dyDescent="0.15">
      <c r="H4" s="5"/>
      <c r="I4" s="5"/>
      <c r="J4" s="5"/>
      <c r="M4" s="5"/>
    </row>
    <row r="5" spans="1:13" ht="18.75" x14ac:dyDescent="0.15">
      <c r="B5" s="1" t="s">
        <v>0</v>
      </c>
      <c r="C5" s="2" t="s">
        <v>1</v>
      </c>
      <c r="G5" s="4"/>
    </row>
    <row r="6" spans="1:13" s="6" customFormat="1" x14ac:dyDescent="0.15">
      <c r="A6"/>
      <c r="C6" s="17"/>
      <c r="D6" s="17"/>
      <c r="E6" s="17"/>
      <c r="F6" s="17"/>
      <c r="G6" s="17"/>
      <c r="H6" s="25"/>
      <c r="J6" s="8"/>
      <c r="K6" s="18"/>
      <c r="L6" s="18"/>
      <c r="M6" s="18"/>
    </row>
    <row r="7" spans="1:13" s="6" customFormat="1" x14ac:dyDescent="0.15">
      <c r="A7"/>
      <c r="B7" s="16"/>
      <c r="C7" s="7" t="s">
        <v>11</v>
      </c>
      <c r="D7" s="7"/>
      <c r="E7" s="7"/>
      <c r="F7" s="7"/>
      <c r="G7" s="7"/>
      <c r="H7" s="18"/>
      <c r="K7" s="27"/>
      <c r="L7" s="18"/>
      <c r="M7" s="12"/>
    </row>
    <row r="8" spans="1:13" s="6" customFormat="1" x14ac:dyDescent="0.15">
      <c r="A8"/>
      <c r="B8" s="16"/>
      <c r="C8" s="43" t="s">
        <v>5</v>
      </c>
      <c r="D8" s="43" t="s">
        <v>9</v>
      </c>
      <c r="E8" s="43" t="s">
        <v>7</v>
      </c>
      <c r="F8" s="43" t="s">
        <v>8</v>
      </c>
      <c r="G8" s="44" t="s">
        <v>10</v>
      </c>
      <c r="H8" s="36" t="s">
        <v>12</v>
      </c>
      <c r="I8" s="6" t="s">
        <v>13</v>
      </c>
      <c r="K8" s="28"/>
      <c r="L8" s="18"/>
      <c r="M8" s="12"/>
    </row>
    <row r="9" spans="1:13" s="6" customFormat="1" x14ac:dyDescent="0.15">
      <c r="A9"/>
      <c r="B9" s="16"/>
      <c r="C9" s="21">
        <f ca="1">TODAY()</f>
        <v>41580</v>
      </c>
      <c r="D9" s="46"/>
      <c r="E9" s="23">
        <v>0.43055555555555558</v>
      </c>
      <c r="F9" s="23">
        <v>0.67708333333333337</v>
      </c>
      <c r="G9" s="20"/>
      <c r="H9" s="18"/>
      <c r="K9" s="28"/>
      <c r="L9" s="18"/>
      <c r="M9" s="12"/>
    </row>
    <row r="10" spans="1:13" s="6" customFormat="1" x14ac:dyDescent="0.15">
      <c r="A10"/>
      <c r="B10" s="16"/>
      <c r="C10" s="21">
        <f ca="1">C9+1</f>
        <v>41581</v>
      </c>
      <c r="D10" s="46"/>
      <c r="E10" s="23">
        <v>0.50555555555555554</v>
      </c>
      <c r="F10" s="23">
        <v>0.77222222222222225</v>
      </c>
      <c r="G10" s="20"/>
      <c r="H10" s="18"/>
      <c r="I10" s="49" t="s">
        <v>6</v>
      </c>
      <c r="J10" s="50" t="s">
        <v>9</v>
      </c>
      <c r="K10" s="51" t="s">
        <v>10</v>
      </c>
      <c r="L10" s="18"/>
      <c r="M10" s="12"/>
    </row>
    <row r="11" spans="1:13" s="6" customFormat="1" x14ac:dyDescent="0.15">
      <c r="A11"/>
      <c r="B11" s="16"/>
      <c r="C11" s="21">
        <f t="shared" ref="C11:C20" ca="1" si="0">C10+1</f>
        <v>41582</v>
      </c>
      <c r="D11" s="46"/>
      <c r="E11" s="23">
        <v>0.4375</v>
      </c>
      <c r="F11" s="23">
        <v>0.7270833333333333</v>
      </c>
      <c r="G11" s="20"/>
      <c r="H11" s="18"/>
      <c r="I11" s="37" t="s">
        <v>14</v>
      </c>
      <c r="J11" s="57">
        <v>2</v>
      </c>
      <c r="K11" s="45"/>
      <c r="L11" s="29"/>
      <c r="M11" s="18"/>
    </row>
    <row r="12" spans="1:13" s="6" customFormat="1" x14ac:dyDescent="0.15">
      <c r="A12"/>
      <c r="B12" s="16"/>
      <c r="C12" s="21">
        <f t="shared" ca="1" si="0"/>
        <v>41583</v>
      </c>
      <c r="D12" s="46"/>
      <c r="E12" s="23">
        <v>0.4770833333333333</v>
      </c>
      <c r="F12" s="23">
        <v>0.68958333333333333</v>
      </c>
      <c r="G12" s="20"/>
      <c r="H12" s="18"/>
      <c r="I12" s="37" t="s">
        <v>15</v>
      </c>
      <c r="J12" s="57">
        <v>3</v>
      </c>
      <c r="K12" s="45"/>
      <c r="L12" s="29"/>
      <c r="M12" s="18"/>
    </row>
    <row r="13" spans="1:13" s="6" customFormat="1" x14ac:dyDescent="0.15">
      <c r="A13"/>
      <c r="B13" s="16"/>
      <c r="C13" s="21">
        <f t="shared" ca="1" si="0"/>
        <v>41584</v>
      </c>
      <c r="D13" s="46"/>
      <c r="E13" s="23">
        <v>0.60972222222222217</v>
      </c>
      <c r="F13" s="23">
        <v>0.82986111111111116</v>
      </c>
      <c r="G13" s="20"/>
      <c r="H13" s="18"/>
      <c r="I13" s="37" t="s">
        <v>16</v>
      </c>
      <c r="J13" s="57">
        <v>4</v>
      </c>
      <c r="K13" s="45"/>
      <c r="L13" s="18"/>
      <c r="M13" s="18"/>
    </row>
    <row r="14" spans="1:13" s="6" customFormat="1" x14ac:dyDescent="0.15">
      <c r="A14"/>
      <c r="B14" s="16"/>
      <c r="C14" s="21">
        <f t="shared" ca="1" si="0"/>
        <v>41585</v>
      </c>
      <c r="D14" s="46"/>
      <c r="E14" s="23">
        <v>0.4236111111111111</v>
      </c>
      <c r="F14" s="23">
        <v>0.76597222222222217</v>
      </c>
      <c r="G14" s="20"/>
      <c r="H14" s="18"/>
      <c r="I14" s="37" t="s">
        <v>17</v>
      </c>
      <c r="J14" s="57">
        <v>5</v>
      </c>
      <c r="K14" s="45"/>
      <c r="L14" s="18"/>
      <c r="M14" s="18"/>
    </row>
    <row r="15" spans="1:13" s="6" customFormat="1" x14ac:dyDescent="0.15">
      <c r="A15"/>
      <c r="B15" s="16"/>
      <c r="C15" s="21">
        <f t="shared" ca="1" si="0"/>
        <v>41586</v>
      </c>
      <c r="D15" s="46"/>
      <c r="E15" s="23">
        <v>0.52083333333333337</v>
      </c>
      <c r="F15" s="23">
        <v>0.73472222222222217</v>
      </c>
      <c r="G15" s="20"/>
      <c r="H15" s="18"/>
      <c r="I15" s="37" t="s">
        <v>18</v>
      </c>
      <c r="J15" s="57">
        <v>6</v>
      </c>
      <c r="K15" s="45"/>
      <c r="L15" s="18"/>
      <c r="M15" s="18"/>
    </row>
    <row r="16" spans="1:13" s="6" customFormat="1" x14ac:dyDescent="0.15">
      <c r="A16"/>
      <c r="B16" s="16"/>
      <c r="C16" s="21">
        <f t="shared" ca="1" si="0"/>
        <v>41587</v>
      </c>
      <c r="D16" s="46"/>
      <c r="E16" s="23">
        <v>0.59722222222222221</v>
      </c>
      <c r="F16" s="23">
        <v>0.85416666666666663</v>
      </c>
      <c r="G16" s="20"/>
      <c r="H16" s="18"/>
      <c r="I16" s="37" t="s">
        <v>19</v>
      </c>
      <c r="J16" s="57">
        <v>7</v>
      </c>
      <c r="K16" s="45"/>
      <c r="L16" s="18"/>
      <c r="M16" s="18"/>
    </row>
    <row r="17" spans="1:13" s="6" customFormat="1" x14ac:dyDescent="0.15">
      <c r="A17"/>
      <c r="B17" s="16"/>
      <c r="C17" s="21">
        <f t="shared" ca="1" si="0"/>
        <v>41588</v>
      </c>
      <c r="D17" s="46"/>
      <c r="E17" s="23">
        <v>0.47569444444444442</v>
      </c>
      <c r="F17" s="23">
        <v>0.69305555555555554</v>
      </c>
      <c r="G17" s="20"/>
      <c r="H17" s="18"/>
      <c r="I17" s="37" t="s">
        <v>20</v>
      </c>
      <c r="J17" s="57">
        <v>1</v>
      </c>
      <c r="K17" s="45"/>
      <c r="L17" s="18"/>
      <c r="M17" s="18"/>
    </row>
    <row r="18" spans="1:13" s="6" customFormat="1" x14ac:dyDescent="0.15">
      <c r="A18"/>
      <c r="B18" s="16"/>
      <c r="C18" s="21">
        <f t="shared" ca="1" si="0"/>
        <v>41589</v>
      </c>
      <c r="D18" s="46"/>
      <c r="E18" s="23">
        <v>0.47916666666666669</v>
      </c>
      <c r="F18" s="23">
        <v>0.70416666666666661</v>
      </c>
      <c r="G18" s="20"/>
      <c r="H18" s="18"/>
      <c r="K18" s="18"/>
      <c r="L18" s="18"/>
      <c r="M18" s="18"/>
    </row>
    <row r="19" spans="1:13" s="6" customFormat="1" x14ac:dyDescent="0.15">
      <c r="A19"/>
      <c r="B19" s="16"/>
      <c r="C19" s="21">
        <f t="shared" ca="1" si="0"/>
        <v>41590</v>
      </c>
      <c r="D19" s="46"/>
      <c r="E19" s="23">
        <v>0.56666666666666665</v>
      </c>
      <c r="F19" s="23">
        <v>0.91388888888888886</v>
      </c>
      <c r="G19" s="20"/>
      <c r="H19" s="18"/>
      <c r="K19" s="8"/>
      <c r="L19" s="8"/>
      <c r="M19" s="8"/>
    </row>
    <row r="20" spans="1:13" s="6" customFormat="1" x14ac:dyDescent="0.15">
      <c r="A20"/>
      <c r="C20" s="21">
        <f t="shared" ca="1" si="0"/>
        <v>41591</v>
      </c>
      <c r="D20" s="46"/>
      <c r="E20" s="23">
        <v>0.50694444444444442</v>
      </c>
      <c r="F20" s="23">
        <v>0.78125</v>
      </c>
      <c r="G20" s="20"/>
      <c r="H20" s="8"/>
      <c r="K20" s="8"/>
      <c r="L20" s="8"/>
      <c r="M20" s="12"/>
    </row>
    <row r="21" spans="1:13" s="6" customFormat="1" x14ac:dyDescent="0.15">
      <c r="A21"/>
      <c r="C21" s="7"/>
      <c r="D21" s="7"/>
      <c r="E21" s="11"/>
      <c r="F21" s="8"/>
      <c r="G21" s="8"/>
      <c r="H21" s="8"/>
      <c r="I21" s="15"/>
      <c r="J21" s="8"/>
      <c r="K21" s="8"/>
      <c r="L21" s="8"/>
      <c r="M21" s="12"/>
    </row>
    <row r="22" spans="1:13" s="6" customFormat="1" x14ac:dyDescent="0.15">
      <c r="A22"/>
      <c r="C22" s="7"/>
      <c r="D22" s="7"/>
      <c r="E22" s="11"/>
      <c r="F22" s="8"/>
      <c r="G22" s="8"/>
      <c r="H22" s="8"/>
      <c r="I22" s="15"/>
      <c r="J22" s="8"/>
      <c r="K22" s="8"/>
      <c r="L22" s="8"/>
      <c r="M22" s="12"/>
    </row>
    <row r="23" spans="1:13" s="6" customFormat="1" ht="14.25" x14ac:dyDescent="0.15">
      <c r="A23"/>
      <c r="B23" s="26" t="s">
        <v>3</v>
      </c>
      <c r="C23" s="7"/>
      <c r="D23" s="7"/>
      <c r="E23" s="8"/>
      <c r="F23" s="8"/>
      <c r="G23" s="8"/>
      <c r="H23" s="8"/>
      <c r="I23" s="15"/>
      <c r="J23" s="8"/>
      <c r="K23" s="10"/>
      <c r="L23" s="30"/>
      <c r="M23" s="12"/>
    </row>
    <row r="24" spans="1:13" s="6" customFormat="1" x14ac:dyDescent="0.15">
      <c r="A24"/>
      <c r="E24" s="13"/>
      <c r="F24" s="12"/>
      <c r="G24" s="12"/>
      <c r="H24" s="12"/>
      <c r="I24" s="9"/>
      <c r="J24" s="12"/>
      <c r="K24" s="12"/>
      <c r="L24" s="12"/>
      <c r="M24" s="12"/>
    </row>
    <row r="25" spans="1:13" s="6" customFormat="1" x14ac:dyDescent="0.15">
      <c r="A25"/>
      <c r="B25" s="14" t="s">
        <v>4</v>
      </c>
      <c r="C25" s="7" t="s">
        <v>11</v>
      </c>
      <c r="D25" s="7"/>
      <c r="E25" s="7"/>
      <c r="F25" s="7"/>
      <c r="G25" s="7"/>
      <c r="H25" s="18"/>
    </row>
    <row r="26" spans="1:13" s="6" customFormat="1" x14ac:dyDescent="0.15">
      <c r="A26"/>
      <c r="C26" s="43" t="s">
        <v>5</v>
      </c>
      <c r="D26" s="43" t="s">
        <v>9</v>
      </c>
      <c r="E26" s="43" t="s">
        <v>7</v>
      </c>
      <c r="F26" s="43" t="s">
        <v>8</v>
      </c>
      <c r="G26" s="44" t="s">
        <v>10</v>
      </c>
      <c r="H26" s="36" t="s">
        <v>12</v>
      </c>
      <c r="I26" s="6" t="s">
        <v>13</v>
      </c>
    </row>
    <row r="27" spans="1:13" s="6" customFormat="1" x14ac:dyDescent="0.15">
      <c r="A27"/>
      <c r="B27" s="12"/>
      <c r="C27" s="21">
        <f ca="1">TODAY()</f>
        <v>41580</v>
      </c>
      <c r="D27" s="22">
        <f ca="1">WEEKDAY(C27)</f>
        <v>7</v>
      </c>
      <c r="E27" s="23">
        <v>0.43055555555555558</v>
      </c>
      <c r="F27" s="23">
        <v>0.67708333333333337</v>
      </c>
      <c r="G27" s="38">
        <f>F27-E27</f>
        <v>0.24652777777777779</v>
      </c>
      <c r="H27" s="18"/>
      <c r="L27" s="18"/>
      <c r="M27" s="18"/>
    </row>
    <row r="28" spans="1:13" s="6" customFormat="1" x14ac:dyDescent="0.15">
      <c r="A28"/>
      <c r="B28" s="12"/>
      <c r="C28" s="21">
        <f ca="1">C27+1</f>
        <v>41581</v>
      </c>
      <c r="D28" s="22">
        <f t="shared" ref="D28:D38" ca="1" si="1">WEEKDAY(C28)</f>
        <v>1</v>
      </c>
      <c r="E28" s="23">
        <v>0.50555555555555554</v>
      </c>
      <c r="F28" s="23">
        <v>0.77222222222222225</v>
      </c>
      <c r="G28" s="38">
        <f t="shared" ref="G28:G38" si="2">F28-E28</f>
        <v>0.26666666666666672</v>
      </c>
      <c r="H28" s="18"/>
      <c r="I28" s="49" t="s">
        <v>6</v>
      </c>
      <c r="J28" s="50" t="s">
        <v>9</v>
      </c>
      <c r="K28" s="51" t="s">
        <v>10</v>
      </c>
      <c r="L28" s="18"/>
      <c r="M28" s="12"/>
    </row>
    <row r="29" spans="1:13" s="6" customFormat="1" x14ac:dyDescent="0.15">
      <c r="A29"/>
      <c r="B29" s="12"/>
      <c r="C29" s="21">
        <f t="shared" ref="C29:C38" ca="1" si="3">C28+1</f>
        <v>41582</v>
      </c>
      <c r="D29" s="22">
        <f t="shared" ca="1" si="1"/>
        <v>2</v>
      </c>
      <c r="E29" s="23">
        <v>0.4375</v>
      </c>
      <c r="F29" s="23">
        <v>0.7270833333333333</v>
      </c>
      <c r="G29" s="38">
        <f t="shared" si="2"/>
        <v>0.2895833333333333</v>
      </c>
      <c r="H29" s="18"/>
      <c r="I29" s="37" t="s">
        <v>14</v>
      </c>
      <c r="J29" s="37">
        <v>2</v>
      </c>
      <c r="K29" s="39">
        <f ca="1">SUMIF($D$27:$D$38,J29,G27:G38)</f>
        <v>0.51458333333333317</v>
      </c>
      <c r="L29" s="18"/>
      <c r="M29" s="12"/>
    </row>
    <row r="30" spans="1:13" s="6" customFormat="1" x14ac:dyDescent="0.15">
      <c r="A30"/>
      <c r="B30" s="12"/>
      <c r="C30" s="21">
        <f t="shared" ca="1" si="3"/>
        <v>41583</v>
      </c>
      <c r="D30" s="22">
        <f t="shared" ca="1" si="1"/>
        <v>3</v>
      </c>
      <c r="E30" s="23">
        <v>0.4770833333333333</v>
      </c>
      <c r="F30" s="23">
        <v>0.68958333333333333</v>
      </c>
      <c r="G30" s="38">
        <f t="shared" si="2"/>
        <v>0.21250000000000002</v>
      </c>
      <c r="H30" s="18"/>
      <c r="I30" s="37" t="s">
        <v>15</v>
      </c>
      <c r="J30" s="37">
        <v>3</v>
      </c>
      <c r="K30" s="39">
        <f t="shared" ref="K30:K35" ca="1" si="4">SUMIF($D$27:$D$38,J30,G28:G39)</f>
        <v>0.49444444444444458</v>
      </c>
      <c r="L30" s="18"/>
      <c r="M30" s="12"/>
    </row>
    <row r="31" spans="1:13" s="6" customFormat="1" x14ac:dyDescent="0.15">
      <c r="A31"/>
      <c r="B31" s="12"/>
      <c r="C31" s="21">
        <f t="shared" ca="1" si="3"/>
        <v>41584</v>
      </c>
      <c r="D31" s="22">
        <f t="shared" ca="1" si="1"/>
        <v>4</v>
      </c>
      <c r="E31" s="23">
        <v>0.60972222222222217</v>
      </c>
      <c r="F31" s="23">
        <v>0.82986111111111116</v>
      </c>
      <c r="G31" s="38">
        <f t="shared" si="2"/>
        <v>0.22013888888888899</v>
      </c>
      <c r="H31" s="18"/>
      <c r="I31" s="37" t="s">
        <v>16</v>
      </c>
      <c r="J31" s="37">
        <v>4</v>
      </c>
      <c r="K31" s="39">
        <f t="shared" ca="1" si="4"/>
        <v>0.2138888888888888</v>
      </c>
      <c r="L31" s="18"/>
      <c r="M31" s="12"/>
    </row>
    <row r="32" spans="1:13" s="6" customFormat="1" x14ac:dyDescent="0.15">
      <c r="A32"/>
      <c r="B32" s="12"/>
      <c r="C32" s="21">
        <f t="shared" ca="1" si="3"/>
        <v>41585</v>
      </c>
      <c r="D32" s="22">
        <f t="shared" ca="1" si="1"/>
        <v>5</v>
      </c>
      <c r="E32" s="23">
        <v>0.4236111111111111</v>
      </c>
      <c r="F32" s="23">
        <v>0.76597222222222217</v>
      </c>
      <c r="G32" s="38">
        <f t="shared" si="2"/>
        <v>0.34236111111111106</v>
      </c>
      <c r="H32" s="18"/>
      <c r="I32" s="37" t="s">
        <v>17</v>
      </c>
      <c r="J32" s="37">
        <v>5</v>
      </c>
      <c r="K32" s="39">
        <f t="shared" ca="1" si="4"/>
        <v>0.21736111111111112</v>
      </c>
      <c r="L32" s="29"/>
      <c r="M32" s="18"/>
    </row>
    <row r="33" spans="1:13" s="6" customFormat="1" x14ac:dyDescent="0.15">
      <c r="A33"/>
      <c r="B33" s="12"/>
      <c r="C33" s="21">
        <f t="shared" ca="1" si="3"/>
        <v>41586</v>
      </c>
      <c r="D33" s="22">
        <f t="shared" ca="1" si="1"/>
        <v>6</v>
      </c>
      <c r="E33" s="23">
        <v>0.52083333333333337</v>
      </c>
      <c r="F33" s="23">
        <v>0.73472222222222217</v>
      </c>
      <c r="G33" s="38">
        <f t="shared" si="2"/>
        <v>0.2138888888888888</v>
      </c>
      <c r="H33" s="18"/>
      <c r="I33" s="37" t="s">
        <v>18</v>
      </c>
      <c r="J33" s="37">
        <v>6</v>
      </c>
      <c r="K33" s="39">
        <f t="shared" ca="1" si="4"/>
        <v>0.34722222222222221</v>
      </c>
      <c r="L33" s="29"/>
      <c r="M33" s="18"/>
    </row>
    <row r="34" spans="1:13" s="6" customFormat="1" x14ac:dyDescent="0.15">
      <c r="A34"/>
      <c r="B34" s="12"/>
      <c r="C34" s="21">
        <f t="shared" ca="1" si="3"/>
        <v>41587</v>
      </c>
      <c r="D34" s="22">
        <f t="shared" ca="1" si="1"/>
        <v>7</v>
      </c>
      <c r="E34" s="23">
        <v>0.59722222222222221</v>
      </c>
      <c r="F34" s="23">
        <v>0.85416666666666663</v>
      </c>
      <c r="G34" s="38">
        <f t="shared" si="2"/>
        <v>0.25694444444444442</v>
      </c>
      <c r="H34" s="18"/>
      <c r="I34" s="37" t="s">
        <v>19</v>
      </c>
      <c r="J34" s="37">
        <v>7</v>
      </c>
      <c r="K34" s="39">
        <f t="shared" ca="1" si="4"/>
        <v>0.34236111111111106</v>
      </c>
      <c r="L34" s="18"/>
      <c r="M34" s="18"/>
    </row>
    <row r="35" spans="1:13" s="6" customFormat="1" x14ac:dyDescent="0.15">
      <c r="A35"/>
      <c r="B35" s="12"/>
      <c r="C35" s="21">
        <f t="shared" ca="1" si="3"/>
        <v>41588</v>
      </c>
      <c r="D35" s="22">
        <f t="shared" ca="1" si="1"/>
        <v>1</v>
      </c>
      <c r="E35" s="23">
        <v>0.47569444444444442</v>
      </c>
      <c r="F35" s="23">
        <v>0.69305555555555554</v>
      </c>
      <c r="G35" s="38">
        <f t="shared" si="2"/>
        <v>0.21736111111111112</v>
      </c>
      <c r="H35" s="18"/>
      <c r="I35" s="37" t="s">
        <v>20</v>
      </c>
      <c r="J35" s="37">
        <v>1</v>
      </c>
      <c r="K35" s="39">
        <f t="shared" ca="1" si="4"/>
        <v>0.25694444444444442</v>
      </c>
      <c r="L35" s="18"/>
      <c r="M35" s="18"/>
    </row>
    <row r="36" spans="1:13" s="6" customFormat="1" x14ac:dyDescent="0.15">
      <c r="A36"/>
      <c r="B36" s="12"/>
      <c r="C36" s="21">
        <f t="shared" ca="1" si="3"/>
        <v>41589</v>
      </c>
      <c r="D36" s="22">
        <f t="shared" ca="1" si="1"/>
        <v>2</v>
      </c>
      <c r="E36" s="23">
        <v>0.47916666666666669</v>
      </c>
      <c r="F36" s="23">
        <v>0.70416666666666661</v>
      </c>
      <c r="G36" s="38">
        <f t="shared" si="2"/>
        <v>0.22499999999999992</v>
      </c>
      <c r="H36" s="18"/>
      <c r="L36" s="18"/>
      <c r="M36" s="18"/>
    </row>
    <row r="37" spans="1:13" s="6" customFormat="1" x14ac:dyDescent="0.15">
      <c r="A37"/>
      <c r="B37" s="12"/>
      <c r="C37" s="21">
        <f t="shared" ca="1" si="3"/>
        <v>41590</v>
      </c>
      <c r="D37" s="22">
        <f t="shared" ca="1" si="1"/>
        <v>3</v>
      </c>
      <c r="E37" s="23">
        <v>0.56666666666666665</v>
      </c>
      <c r="F37" s="23">
        <v>0.91388888888888886</v>
      </c>
      <c r="G37" s="38">
        <f t="shared" si="2"/>
        <v>0.34722222222222221</v>
      </c>
      <c r="H37" s="18"/>
      <c r="L37" s="18"/>
      <c r="M37" s="18"/>
    </row>
    <row r="38" spans="1:13" s="6" customFormat="1" x14ac:dyDescent="0.15">
      <c r="A38"/>
      <c r="B38" s="12"/>
      <c r="C38" s="21">
        <f t="shared" ca="1" si="3"/>
        <v>41591</v>
      </c>
      <c r="D38" s="22">
        <f t="shared" ca="1" si="1"/>
        <v>4</v>
      </c>
      <c r="E38" s="23">
        <v>0.50694444444444442</v>
      </c>
      <c r="F38" s="23">
        <v>0.78125</v>
      </c>
      <c r="G38" s="41">
        <f t="shared" si="2"/>
        <v>0.27430555555555558</v>
      </c>
      <c r="H38" s="40"/>
      <c r="I38" s="12"/>
      <c r="J38" s="12"/>
      <c r="K38" s="12"/>
      <c r="L38" s="18"/>
      <c r="M38" s="18"/>
    </row>
    <row r="39" spans="1:13" s="6" customFormat="1" x14ac:dyDescent="0.15">
      <c r="A39"/>
      <c r="B39" s="12"/>
      <c r="C39" s="31"/>
      <c r="D39" s="31"/>
      <c r="E39" s="32"/>
      <c r="F39" s="32"/>
      <c r="G39" s="32"/>
      <c r="H39" s="18"/>
      <c r="I39" s="12"/>
      <c r="J39" s="18"/>
      <c r="K39" s="18"/>
      <c r="L39" s="18"/>
      <c r="M39" s="18"/>
    </row>
    <row r="40" spans="1:13" s="6" customFormat="1" x14ac:dyDescent="0.15">
      <c r="A40"/>
      <c r="B40" s="12"/>
      <c r="C40" s="33"/>
      <c r="D40" s="33"/>
      <c r="E40" s="32"/>
      <c r="F40" s="32"/>
      <c r="G40" s="32"/>
      <c r="H40" s="18"/>
      <c r="I40" s="12"/>
      <c r="J40" s="18"/>
      <c r="K40" s="8"/>
      <c r="L40" s="8"/>
      <c r="M40" s="8"/>
    </row>
    <row r="41" spans="1:13" s="6" customFormat="1" x14ac:dyDescent="0.15">
      <c r="A41"/>
      <c r="B41" s="12"/>
      <c r="C41" s="8"/>
      <c r="D41" s="8"/>
      <c r="E41" s="8"/>
      <c r="F41" s="10"/>
      <c r="G41" s="35"/>
      <c r="H41" s="18"/>
      <c r="I41" s="12"/>
      <c r="J41" s="8"/>
      <c r="K41" s="8"/>
      <c r="L41" s="8"/>
      <c r="M41" s="12"/>
    </row>
    <row r="42" spans="1:13" s="6" customFormat="1" x14ac:dyDescent="0.15">
      <c r="A42"/>
      <c r="B42" s="12"/>
      <c r="C42" s="8"/>
      <c r="D42" s="8"/>
      <c r="E42" s="11"/>
      <c r="F42" s="8"/>
      <c r="G42" s="8"/>
      <c r="H42" s="8"/>
      <c r="I42" s="8"/>
      <c r="J42" s="8"/>
      <c r="K42" s="8"/>
      <c r="L42" s="8"/>
      <c r="M42" s="12"/>
    </row>
    <row r="43" spans="1:13" s="6" customFormat="1" x14ac:dyDescent="0.15">
      <c r="A43"/>
      <c r="B43" s="12"/>
      <c r="C43" s="8"/>
      <c r="D43" s="8"/>
      <c r="E43" s="11"/>
      <c r="F43" s="8"/>
      <c r="G43" s="8"/>
      <c r="H43" s="8"/>
      <c r="I43" s="8"/>
      <c r="J43" s="8"/>
      <c r="K43" s="8"/>
      <c r="L43" s="8"/>
      <c r="M43" s="12"/>
    </row>
    <row r="44" spans="1:13" s="6" customFormat="1" ht="14.25" x14ac:dyDescent="0.15">
      <c r="A44"/>
      <c r="B44" s="12"/>
      <c r="C44" s="8"/>
      <c r="D44" s="8"/>
      <c r="E44" s="8"/>
      <c r="F44" s="8"/>
      <c r="G44" s="8"/>
      <c r="H44" s="8"/>
      <c r="I44" s="8"/>
      <c r="J44" s="8"/>
      <c r="K44" s="10"/>
      <c r="L44" s="30"/>
      <c r="M44" s="12"/>
    </row>
    <row r="45" spans="1:13" s="6" customFormat="1" x14ac:dyDescent="0.15">
      <c r="A45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</row>
    <row r="46" spans="1:13" s="6" customFormat="1" x14ac:dyDescent="0.15">
      <c r="A46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</row>
    <row r="47" spans="1:13" s="6" customFormat="1" x14ac:dyDescent="0.15">
      <c r="A47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</row>
    <row r="48" spans="1:13" s="6" customFormat="1" x14ac:dyDescent="0.15">
      <c r="A48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</row>
    <row r="49" spans="1:13" s="6" customFormat="1" x14ac:dyDescent="0.15">
      <c r="A49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</row>
    <row r="50" spans="1:13" s="6" customFormat="1" x14ac:dyDescent="0.15">
      <c r="A50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</row>
    <row r="51" spans="1:13" s="6" customFormat="1" x14ac:dyDescent="0.15">
      <c r="A51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</row>
    <row r="52" spans="1:13" s="6" customFormat="1" x14ac:dyDescent="0.15">
      <c r="A5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</row>
    <row r="53" spans="1:13" s="6" customFormat="1" x14ac:dyDescent="0.15">
      <c r="A53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</row>
    <row r="54" spans="1:13" s="6" customFormat="1" x14ac:dyDescent="0.15">
      <c r="A54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</row>
    <row r="55" spans="1:13" s="6" customFormat="1" x14ac:dyDescent="0.15">
      <c r="A55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</row>
    <row r="56" spans="1:13" s="6" customFormat="1" x14ac:dyDescent="0.15">
      <c r="A56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</row>
    <row r="57" spans="1:13" s="6" customFormat="1" x14ac:dyDescent="0.15">
      <c r="A57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</row>
    <row r="58" spans="1:13" s="6" customFormat="1" x14ac:dyDescent="0.15">
      <c r="A58"/>
    </row>
    <row r="59" spans="1:13" s="6" customFormat="1" x14ac:dyDescent="0.15">
      <c r="A59"/>
    </row>
    <row r="60" spans="1:13" s="6" customFormat="1" x14ac:dyDescent="0.15">
      <c r="A60"/>
    </row>
    <row r="61" spans="1:13" s="6" customFormat="1" x14ac:dyDescent="0.15">
      <c r="A61"/>
    </row>
    <row r="62" spans="1:13" s="6" customFormat="1" x14ac:dyDescent="0.15">
      <c r="A62"/>
    </row>
    <row r="63" spans="1:13" s="6" customFormat="1" x14ac:dyDescent="0.15">
      <c r="A63"/>
    </row>
    <row r="64" spans="1:13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</sheetData>
  <mergeCells count="3">
    <mergeCell ref="B2:F2"/>
    <mergeCell ref="H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N530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5.25" customWidth="1"/>
    <col min="4" max="4" width="9.5" customWidth="1"/>
    <col min="5" max="7" width="9.25" customWidth="1"/>
    <col min="8" max="9" width="9.625" customWidth="1"/>
    <col min="10" max="10" width="8.875" customWidth="1"/>
    <col min="11" max="14" width="9.625" customWidth="1"/>
    <col min="15" max="15" width="9.5" customWidth="1"/>
  </cols>
  <sheetData>
    <row r="1" spans="1:14" ht="12.75" customHeight="1" thickBot="1" x14ac:dyDescent="0.2">
      <c r="A1" s="55" t="s">
        <v>23</v>
      </c>
      <c r="B1" s="55"/>
      <c r="C1" s="55"/>
      <c r="D1" s="55"/>
      <c r="E1" s="55"/>
      <c r="F1" s="55"/>
      <c r="G1" s="55"/>
      <c r="H1" s="55"/>
      <c r="I1" s="55"/>
      <c r="J1" s="55"/>
    </row>
    <row r="2" spans="1:14" ht="23.25" customHeight="1" thickBot="1" x14ac:dyDescent="0.2">
      <c r="B2" s="52" t="s">
        <v>22</v>
      </c>
      <c r="C2" s="53"/>
      <c r="D2" s="53"/>
      <c r="E2" s="53"/>
      <c r="F2" s="54"/>
      <c r="G2" s="3" t="s">
        <v>2</v>
      </c>
      <c r="H2" s="56" t="s">
        <v>24</v>
      </c>
      <c r="I2" s="56"/>
      <c r="J2" s="56"/>
      <c r="K2" s="48"/>
    </row>
    <row r="4" spans="1:14" ht="17.25" customHeight="1" x14ac:dyDescent="0.15">
      <c r="H4" s="5"/>
      <c r="I4" s="5"/>
      <c r="J4" s="5"/>
      <c r="K4" s="5"/>
      <c r="N4" s="5"/>
    </row>
    <row r="5" spans="1:14" ht="18.75" x14ac:dyDescent="0.15">
      <c r="B5" s="1" t="s">
        <v>0</v>
      </c>
      <c r="C5" s="2" t="s">
        <v>1</v>
      </c>
      <c r="G5" s="4"/>
    </row>
    <row r="6" spans="1:14" s="6" customFormat="1" x14ac:dyDescent="0.15">
      <c r="A6"/>
      <c r="C6" s="17"/>
      <c r="D6" s="17"/>
      <c r="E6" s="17"/>
      <c r="F6" s="17"/>
      <c r="G6" s="17"/>
      <c r="H6" s="25"/>
      <c r="K6" s="8"/>
      <c r="L6" s="18"/>
      <c r="M6" s="18"/>
      <c r="N6" s="18"/>
    </row>
    <row r="7" spans="1:14" s="6" customFormat="1" x14ac:dyDescent="0.15">
      <c r="A7"/>
      <c r="B7" s="16"/>
      <c r="C7" s="7" t="s">
        <v>11</v>
      </c>
      <c r="D7" s="7"/>
      <c r="E7" s="7"/>
      <c r="F7" s="7"/>
      <c r="G7" s="7"/>
      <c r="H7" s="18"/>
      <c r="L7" s="27"/>
      <c r="M7" s="18"/>
      <c r="N7" s="12"/>
    </row>
    <row r="8" spans="1:14" s="6" customFormat="1" x14ac:dyDescent="0.15">
      <c r="A8"/>
      <c r="B8" s="16"/>
      <c r="C8" s="43" t="s">
        <v>5</v>
      </c>
      <c r="D8" s="43" t="s">
        <v>9</v>
      </c>
      <c r="E8" s="43" t="s">
        <v>7</v>
      </c>
      <c r="F8" s="43" t="s">
        <v>8</v>
      </c>
      <c r="G8" s="44" t="s">
        <v>10</v>
      </c>
      <c r="H8" s="36" t="s">
        <v>12</v>
      </c>
      <c r="I8" s="6" t="s">
        <v>13</v>
      </c>
      <c r="L8" s="28"/>
      <c r="M8" s="18"/>
      <c r="N8" s="12"/>
    </row>
    <row r="9" spans="1:14" s="6" customFormat="1" x14ac:dyDescent="0.15">
      <c r="A9"/>
      <c r="B9" s="16"/>
      <c r="C9" s="21">
        <f ca="1">TODAY()</f>
        <v>41580</v>
      </c>
      <c r="D9" s="46">
        <f ca="1">WEEKDAY(C9)</f>
        <v>7</v>
      </c>
      <c r="E9" s="23">
        <v>0.43055555555555558</v>
      </c>
      <c r="F9" s="23">
        <v>0.67708333333333337</v>
      </c>
      <c r="G9" s="38">
        <f>F9-E9</f>
        <v>0.24652777777777779</v>
      </c>
      <c r="H9" s="18"/>
      <c r="L9" s="28"/>
      <c r="M9" s="18"/>
      <c r="N9" s="12"/>
    </row>
    <row r="10" spans="1:14" s="6" customFormat="1" x14ac:dyDescent="0.15">
      <c r="A10"/>
      <c r="B10" s="16"/>
      <c r="C10" s="21">
        <f ca="1">C9+1</f>
        <v>41581</v>
      </c>
      <c r="D10" s="46">
        <f t="shared" ref="D10:D20" ca="1" si="0">WEEKDAY(C10)</f>
        <v>1</v>
      </c>
      <c r="E10" s="23">
        <v>0.50555555555555554</v>
      </c>
      <c r="F10" s="23">
        <v>0.77222222222222225</v>
      </c>
      <c r="G10" s="38">
        <f t="shared" ref="G10:G20" si="1">F10-E10</f>
        <v>0.26666666666666672</v>
      </c>
      <c r="H10" s="18"/>
      <c r="I10" s="49" t="s">
        <v>6</v>
      </c>
      <c r="J10" s="50" t="s">
        <v>9</v>
      </c>
      <c r="K10" s="51" t="s">
        <v>10</v>
      </c>
      <c r="L10" s="29"/>
      <c r="M10" s="18"/>
      <c r="N10" s="12"/>
    </row>
    <row r="11" spans="1:14" s="6" customFormat="1" x14ac:dyDescent="0.15">
      <c r="A11"/>
      <c r="B11" s="16"/>
      <c r="C11" s="21">
        <f t="shared" ref="C11:C20" ca="1" si="2">C10+1</f>
        <v>41582</v>
      </c>
      <c r="D11" s="46">
        <f t="shared" ca="1" si="0"/>
        <v>2</v>
      </c>
      <c r="E11" s="23">
        <v>0.4375</v>
      </c>
      <c r="F11" s="23">
        <v>0.7270833333333333</v>
      </c>
      <c r="G11" s="38">
        <f t="shared" si="1"/>
        <v>0.2895833333333333</v>
      </c>
      <c r="H11" s="18"/>
      <c r="I11" s="37" t="s">
        <v>14</v>
      </c>
      <c r="J11" s="57">
        <v>2</v>
      </c>
      <c r="K11" s="47">
        <f ca="1">SUMIF($D$9:$D$20,J11,G9:G20)</f>
        <v>0.51458333333333317</v>
      </c>
      <c r="L11" s="29"/>
      <c r="M11" s="29"/>
      <c r="N11" s="18"/>
    </row>
    <row r="12" spans="1:14" s="6" customFormat="1" x14ac:dyDescent="0.15">
      <c r="A12"/>
      <c r="B12" s="16"/>
      <c r="C12" s="21">
        <f t="shared" ca="1" si="2"/>
        <v>41583</v>
      </c>
      <c r="D12" s="46">
        <f t="shared" ca="1" si="0"/>
        <v>3</v>
      </c>
      <c r="E12" s="23">
        <v>0.4770833333333333</v>
      </c>
      <c r="F12" s="23">
        <v>0.68958333333333333</v>
      </c>
      <c r="G12" s="38">
        <f t="shared" si="1"/>
        <v>0.21250000000000002</v>
      </c>
      <c r="H12" s="18"/>
      <c r="I12" s="37" t="s">
        <v>15</v>
      </c>
      <c r="J12" s="57">
        <v>3</v>
      </c>
      <c r="K12" s="47">
        <f t="shared" ref="K12:K17" ca="1" si="3">SUMIF($D$9:$D$20,J12,G10:G21)</f>
        <v>0.49444444444444458</v>
      </c>
      <c r="L12" s="29"/>
      <c r="M12" s="29"/>
      <c r="N12" s="18"/>
    </row>
    <row r="13" spans="1:14" s="6" customFormat="1" x14ac:dyDescent="0.15">
      <c r="A13"/>
      <c r="B13" s="16"/>
      <c r="C13" s="21">
        <f t="shared" ca="1" si="2"/>
        <v>41584</v>
      </c>
      <c r="D13" s="46">
        <f t="shared" ca="1" si="0"/>
        <v>4</v>
      </c>
      <c r="E13" s="23">
        <v>0.60972222222222217</v>
      </c>
      <c r="F13" s="23">
        <v>0.82986111111111116</v>
      </c>
      <c r="G13" s="38">
        <f t="shared" si="1"/>
        <v>0.22013888888888899</v>
      </c>
      <c r="H13" s="18"/>
      <c r="I13" s="37" t="s">
        <v>16</v>
      </c>
      <c r="J13" s="57">
        <v>4</v>
      </c>
      <c r="K13" s="47">
        <f t="shared" ca="1" si="3"/>
        <v>0.2138888888888888</v>
      </c>
      <c r="L13" s="18"/>
      <c r="M13" s="18"/>
      <c r="N13" s="18"/>
    </row>
    <row r="14" spans="1:14" s="6" customFormat="1" x14ac:dyDescent="0.15">
      <c r="A14"/>
      <c r="B14" s="16"/>
      <c r="C14" s="21">
        <f t="shared" ca="1" si="2"/>
        <v>41585</v>
      </c>
      <c r="D14" s="46">
        <f t="shared" ca="1" si="0"/>
        <v>5</v>
      </c>
      <c r="E14" s="23">
        <v>0.4236111111111111</v>
      </c>
      <c r="F14" s="23">
        <v>0.76597222222222217</v>
      </c>
      <c r="G14" s="38">
        <f t="shared" si="1"/>
        <v>0.34236111111111106</v>
      </c>
      <c r="H14" s="18"/>
      <c r="I14" s="37" t="s">
        <v>17</v>
      </c>
      <c r="J14" s="57">
        <v>5</v>
      </c>
      <c r="K14" s="47">
        <f t="shared" ca="1" si="3"/>
        <v>0.21736111111111112</v>
      </c>
      <c r="L14" s="18"/>
      <c r="M14" s="18"/>
      <c r="N14" s="18"/>
    </row>
    <row r="15" spans="1:14" s="6" customFormat="1" x14ac:dyDescent="0.15">
      <c r="A15"/>
      <c r="B15" s="16"/>
      <c r="C15" s="21">
        <f t="shared" ca="1" si="2"/>
        <v>41586</v>
      </c>
      <c r="D15" s="46">
        <f t="shared" ca="1" si="0"/>
        <v>6</v>
      </c>
      <c r="E15" s="23">
        <v>0.52083333333333337</v>
      </c>
      <c r="F15" s="23">
        <v>0.73472222222222217</v>
      </c>
      <c r="G15" s="38">
        <f t="shared" si="1"/>
        <v>0.2138888888888888</v>
      </c>
      <c r="H15" s="18"/>
      <c r="I15" s="37" t="s">
        <v>18</v>
      </c>
      <c r="J15" s="57">
        <v>6</v>
      </c>
      <c r="K15" s="47">
        <f t="shared" ca="1" si="3"/>
        <v>0.34722222222222221</v>
      </c>
      <c r="L15" s="19"/>
      <c r="M15" s="18"/>
      <c r="N15" s="18"/>
    </row>
    <row r="16" spans="1:14" s="6" customFormat="1" x14ac:dyDescent="0.15">
      <c r="A16"/>
      <c r="B16" s="16"/>
      <c r="C16" s="21">
        <f t="shared" ca="1" si="2"/>
        <v>41587</v>
      </c>
      <c r="D16" s="46">
        <f t="shared" ca="1" si="0"/>
        <v>7</v>
      </c>
      <c r="E16" s="23">
        <v>0.59722222222222221</v>
      </c>
      <c r="F16" s="23">
        <v>0.85416666666666663</v>
      </c>
      <c r="G16" s="38">
        <f t="shared" si="1"/>
        <v>0.25694444444444442</v>
      </c>
      <c r="H16" s="18"/>
      <c r="I16" s="37" t="s">
        <v>19</v>
      </c>
      <c r="J16" s="57">
        <v>7</v>
      </c>
      <c r="K16" s="47">
        <f t="shared" ca="1" si="3"/>
        <v>0.34236111111111106</v>
      </c>
      <c r="L16" s="19"/>
      <c r="M16" s="18"/>
      <c r="N16" s="18"/>
    </row>
    <row r="17" spans="1:14" s="6" customFormat="1" x14ac:dyDescent="0.15">
      <c r="A17"/>
      <c r="B17" s="16"/>
      <c r="C17" s="21">
        <f t="shared" ca="1" si="2"/>
        <v>41588</v>
      </c>
      <c r="D17" s="46">
        <f t="shared" ca="1" si="0"/>
        <v>1</v>
      </c>
      <c r="E17" s="23">
        <v>0.47569444444444442</v>
      </c>
      <c r="F17" s="23">
        <v>0.69305555555555554</v>
      </c>
      <c r="G17" s="38">
        <f t="shared" si="1"/>
        <v>0.21736111111111112</v>
      </c>
      <c r="H17" s="18"/>
      <c r="I17" s="37" t="s">
        <v>20</v>
      </c>
      <c r="J17" s="57">
        <v>1</v>
      </c>
      <c r="K17" s="47">
        <f t="shared" ca="1" si="3"/>
        <v>0.25694444444444442</v>
      </c>
      <c r="L17" s="18"/>
      <c r="M17" s="18"/>
      <c r="N17" s="18"/>
    </row>
    <row r="18" spans="1:14" s="6" customFormat="1" x14ac:dyDescent="0.15">
      <c r="A18"/>
      <c r="B18" s="16"/>
      <c r="C18" s="21">
        <f t="shared" ca="1" si="2"/>
        <v>41589</v>
      </c>
      <c r="D18" s="46">
        <f t="shared" ca="1" si="0"/>
        <v>2</v>
      </c>
      <c r="E18" s="23">
        <v>0.47916666666666669</v>
      </c>
      <c r="F18" s="23">
        <v>0.70416666666666661</v>
      </c>
      <c r="G18" s="38">
        <f t="shared" si="1"/>
        <v>0.22499999999999992</v>
      </c>
      <c r="H18" s="18"/>
      <c r="L18" s="18"/>
      <c r="M18" s="18"/>
      <c r="N18" s="18"/>
    </row>
    <row r="19" spans="1:14" s="6" customFormat="1" x14ac:dyDescent="0.15">
      <c r="A19"/>
      <c r="B19" s="16"/>
      <c r="C19" s="21">
        <f t="shared" ca="1" si="2"/>
        <v>41590</v>
      </c>
      <c r="D19" s="46">
        <f t="shared" ca="1" si="0"/>
        <v>3</v>
      </c>
      <c r="E19" s="23">
        <v>0.56666666666666665</v>
      </c>
      <c r="F19" s="23">
        <v>0.91388888888888886</v>
      </c>
      <c r="G19" s="38">
        <f t="shared" si="1"/>
        <v>0.34722222222222221</v>
      </c>
      <c r="H19" s="18"/>
      <c r="L19" s="8"/>
      <c r="M19" s="8"/>
      <c r="N19" s="8"/>
    </row>
    <row r="20" spans="1:14" s="6" customFormat="1" x14ac:dyDescent="0.15">
      <c r="A20"/>
      <c r="C20" s="21">
        <f t="shared" ca="1" si="2"/>
        <v>41591</v>
      </c>
      <c r="D20" s="46">
        <f t="shared" ca="1" si="0"/>
        <v>4</v>
      </c>
      <c r="E20" s="23">
        <v>0.50694444444444442</v>
      </c>
      <c r="F20" s="23">
        <v>0.78125</v>
      </c>
      <c r="G20" s="41">
        <f t="shared" si="1"/>
        <v>0.27430555555555558</v>
      </c>
      <c r="H20" s="40"/>
      <c r="I20" s="12"/>
      <c r="J20" s="12"/>
      <c r="K20" s="12"/>
      <c r="L20" s="8"/>
      <c r="M20" s="8"/>
      <c r="N20" s="12"/>
    </row>
    <row r="21" spans="1:14" s="6" customFormat="1" x14ac:dyDescent="0.15">
      <c r="A21"/>
      <c r="C21" s="7"/>
      <c r="D21" s="7"/>
      <c r="E21" s="11"/>
      <c r="F21" s="8"/>
      <c r="G21" s="8"/>
      <c r="H21" s="8"/>
      <c r="I21" s="8"/>
      <c r="J21" s="8"/>
      <c r="K21" s="8"/>
      <c r="L21" s="8"/>
      <c r="M21" s="8"/>
      <c r="N21" s="12"/>
    </row>
    <row r="22" spans="1:14" s="6" customFormat="1" x14ac:dyDescent="0.15">
      <c r="A22"/>
      <c r="C22" s="7"/>
      <c r="D22" s="7"/>
      <c r="E22" s="11"/>
      <c r="F22" s="8"/>
      <c r="G22" s="8"/>
      <c r="H22" s="8"/>
      <c r="I22" s="24"/>
      <c r="J22" s="19"/>
      <c r="K22" s="24"/>
      <c r="L22" s="8"/>
      <c r="M22" s="8"/>
      <c r="N22" s="12"/>
    </row>
    <row r="23" spans="1:14" s="6" customFormat="1" ht="14.25" x14ac:dyDescent="0.15">
      <c r="A23"/>
      <c r="C23" s="7"/>
      <c r="D23" s="7"/>
      <c r="E23" s="8"/>
      <c r="F23" s="8"/>
      <c r="G23" s="8"/>
      <c r="H23" s="8"/>
      <c r="I23" s="24"/>
      <c r="J23" s="24"/>
      <c r="K23" s="42"/>
      <c r="L23" s="10"/>
      <c r="M23" s="30"/>
      <c r="N23" s="12"/>
    </row>
    <row r="24" spans="1:14" s="6" customFormat="1" x14ac:dyDescent="0.15">
      <c r="A24"/>
      <c r="E24" s="13"/>
      <c r="F24" s="12"/>
      <c r="G24" s="12"/>
      <c r="H24" s="12"/>
      <c r="I24" s="24"/>
      <c r="J24" s="24"/>
      <c r="K24" s="42"/>
      <c r="L24" s="12"/>
      <c r="M24" s="12"/>
      <c r="N24" s="12"/>
    </row>
    <row r="25" spans="1:14" s="6" customFormat="1" x14ac:dyDescent="0.15">
      <c r="A25"/>
      <c r="B25" s="26"/>
      <c r="H25" s="12"/>
      <c r="I25" s="24"/>
      <c r="J25" s="24"/>
      <c r="K25" s="42"/>
    </row>
    <row r="26" spans="1:14" s="6" customFormat="1" x14ac:dyDescent="0.15">
      <c r="A26"/>
      <c r="H26" s="12"/>
      <c r="I26" s="24"/>
      <c r="J26" s="24"/>
      <c r="K26" s="42"/>
    </row>
    <row r="27" spans="1:14" s="6" customFormat="1" x14ac:dyDescent="0.15">
      <c r="A27"/>
      <c r="B27" s="12"/>
      <c r="C27" s="8"/>
      <c r="D27" s="8"/>
      <c r="E27" s="8"/>
      <c r="F27" s="8"/>
      <c r="G27" s="8"/>
      <c r="H27" s="34"/>
      <c r="I27" s="24"/>
      <c r="J27" s="24"/>
      <c r="K27" s="42"/>
      <c r="L27" s="18"/>
      <c r="M27" s="18"/>
      <c r="N27" s="18"/>
    </row>
    <row r="28" spans="1:14" s="6" customFormat="1" x14ac:dyDescent="0.15">
      <c r="A28"/>
      <c r="B28" s="12"/>
      <c r="C28" s="19"/>
      <c r="D28" s="19"/>
      <c r="E28" s="19"/>
      <c r="F28" s="19"/>
      <c r="G28" s="8"/>
      <c r="H28" s="18"/>
      <c r="I28" s="24"/>
      <c r="J28" s="24"/>
      <c r="K28" s="42"/>
      <c r="L28" s="27"/>
      <c r="M28" s="18"/>
      <c r="N28" s="12"/>
    </row>
    <row r="29" spans="1:14" s="6" customFormat="1" x14ac:dyDescent="0.15">
      <c r="A29"/>
      <c r="B29" s="12"/>
      <c r="C29" s="31"/>
      <c r="D29" s="31"/>
      <c r="E29" s="32"/>
      <c r="F29" s="32"/>
      <c r="G29" s="32"/>
      <c r="H29" s="18"/>
      <c r="I29" s="24"/>
      <c r="J29" s="24"/>
      <c r="K29" s="42"/>
      <c r="L29" s="28"/>
      <c r="M29" s="18"/>
      <c r="N29" s="12"/>
    </row>
    <row r="30" spans="1:14" s="6" customFormat="1" x14ac:dyDescent="0.15">
      <c r="A30"/>
      <c r="B30" s="12"/>
      <c r="C30" s="31"/>
      <c r="D30" s="31"/>
      <c r="E30" s="32"/>
      <c r="F30" s="32"/>
      <c r="G30" s="32"/>
      <c r="H30" s="18"/>
      <c r="I30" s="12"/>
      <c r="J30" s="12"/>
      <c r="K30" s="18"/>
      <c r="L30" s="28"/>
      <c r="M30" s="18"/>
      <c r="N30" s="12"/>
    </row>
    <row r="31" spans="1:14" s="6" customFormat="1" x14ac:dyDescent="0.15">
      <c r="A31"/>
      <c r="B31" s="12"/>
      <c r="C31" s="31"/>
      <c r="D31" s="31"/>
      <c r="E31" s="32"/>
      <c r="F31" s="32"/>
      <c r="G31" s="32"/>
      <c r="H31" s="18"/>
      <c r="I31" s="12"/>
      <c r="J31" s="12"/>
      <c r="K31" s="18"/>
      <c r="L31" s="29"/>
      <c r="M31" s="18"/>
      <c r="N31" s="12"/>
    </row>
    <row r="32" spans="1:14" s="6" customFormat="1" x14ac:dyDescent="0.15">
      <c r="A32"/>
      <c r="B32" s="12"/>
      <c r="C32" s="31"/>
      <c r="D32" s="31"/>
      <c r="E32" s="32"/>
      <c r="F32" s="32"/>
      <c r="G32" s="32"/>
      <c r="H32" s="18"/>
      <c r="I32" s="12"/>
      <c r="J32" s="12"/>
      <c r="K32" s="18"/>
      <c r="L32" s="29"/>
      <c r="M32" s="29"/>
      <c r="N32" s="18"/>
    </row>
    <row r="33" spans="1:14" s="6" customFormat="1" x14ac:dyDescent="0.15">
      <c r="A33"/>
      <c r="B33" s="12"/>
      <c r="C33" s="33"/>
      <c r="D33" s="33"/>
      <c r="E33" s="32"/>
      <c r="F33" s="32"/>
      <c r="G33" s="32"/>
      <c r="H33" s="18"/>
      <c r="I33" s="12"/>
      <c r="J33" s="12"/>
      <c r="K33" s="18"/>
      <c r="L33" s="29"/>
      <c r="M33" s="29"/>
      <c r="N33" s="18"/>
    </row>
    <row r="34" spans="1:14" s="6" customFormat="1" x14ac:dyDescent="0.15">
      <c r="A34"/>
      <c r="B34" s="12"/>
      <c r="C34" s="31"/>
      <c r="D34" s="31"/>
      <c r="E34" s="18"/>
      <c r="F34" s="18"/>
      <c r="G34" s="32"/>
      <c r="H34" s="18"/>
      <c r="I34" s="12"/>
      <c r="J34" s="12"/>
      <c r="K34" s="18"/>
      <c r="L34" s="18"/>
      <c r="M34" s="18"/>
      <c r="N34" s="18"/>
    </row>
    <row r="35" spans="1:14" s="6" customFormat="1" x14ac:dyDescent="0.15">
      <c r="A35"/>
      <c r="B35" s="12"/>
      <c r="C35" s="31"/>
      <c r="D35" s="31"/>
      <c r="E35" s="32"/>
      <c r="F35" s="32"/>
      <c r="G35" s="32"/>
      <c r="H35" s="18"/>
      <c r="I35" s="12"/>
      <c r="J35" s="12"/>
      <c r="K35" s="18"/>
      <c r="L35" s="18"/>
      <c r="M35" s="18"/>
      <c r="N35" s="18"/>
    </row>
    <row r="36" spans="1:14" s="6" customFormat="1" x14ac:dyDescent="0.15">
      <c r="A36"/>
      <c r="B36" s="12"/>
      <c r="C36" s="31"/>
      <c r="D36" s="31"/>
      <c r="E36" s="32"/>
      <c r="F36" s="32"/>
      <c r="G36" s="32"/>
      <c r="H36" s="18"/>
      <c r="I36" s="12"/>
      <c r="J36" s="12"/>
      <c r="K36" s="18"/>
      <c r="L36" s="19"/>
      <c r="M36" s="18"/>
      <c r="N36" s="18"/>
    </row>
    <row r="37" spans="1:14" s="6" customFormat="1" x14ac:dyDescent="0.15">
      <c r="A37"/>
      <c r="B37" s="12"/>
      <c r="C37" s="31"/>
      <c r="D37" s="31"/>
      <c r="E37" s="32"/>
      <c r="F37" s="32"/>
      <c r="G37" s="32"/>
      <c r="H37" s="18"/>
      <c r="I37" s="12"/>
      <c r="J37" s="12"/>
      <c r="K37" s="18"/>
      <c r="L37" s="19"/>
      <c r="M37" s="18"/>
      <c r="N37" s="18"/>
    </row>
    <row r="38" spans="1:14" s="6" customFormat="1" x14ac:dyDescent="0.15">
      <c r="A38"/>
      <c r="B38" s="12"/>
      <c r="C38" s="31"/>
      <c r="D38" s="31"/>
      <c r="E38" s="18"/>
      <c r="F38" s="18"/>
      <c r="G38" s="32"/>
      <c r="H38" s="18"/>
      <c r="I38" s="12"/>
      <c r="J38" s="12"/>
      <c r="K38" s="18"/>
      <c r="L38" s="18"/>
      <c r="M38" s="18"/>
      <c r="N38" s="18"/>
    </row>
    <row r="39" spans="1:14" s="6" customFormat="1" x14ac:dyDescent="0.15">
      <c r="A39"/>
      <c r="B39" s="12"/>
      <c r="C39" s="31"/>
      <c r="D39" s="31"/>
      <c r="E39" s="32"/>
      <c r="F39" s="32"/>
      <c r="G39" s="32"/>
      <c r="H39" s="18"/>
      <c r="I39" s="12"/>
      <c r="J39" s="12"/>
      <c r="K39" s="18"/>
      <c r="L39" s="18"/>
      <c r="M39" s="18"/>
      <c r="N39" s="18"/>
    </row>
    <row r="40" spans="1:14" s="6" customFormat="1" x14ac:dyDescent="0.15">
      <c r="A40"/>
      <c r="B40" s="12"/>
      <c r="C40" s="33"/>
      <c r="D40" s="33"/>
      <c r="E40" s="32"/>
      <c r="F40" s="32"/>
      <c r="G40" s="32"/>
      <c r="H40" s="18"/>
      <c r="I40" s="12"/>
      <c r="J40" s="12"/>
      <c r="K40" s="18"/>
      <c r="L40" s="8"/>
      <c r="M40" s="8"/>
      <c r="N40" s="8"/>
    </row>
    <row r="41" spans="1:14" s="6" customFormat="1" x14ac:dyDescent="0.15">
      <c r="A41"/>
      <c r="B41" s="12"/>
      <c r="C41" s="8"/>
      <c r="D41" s="8"/>
      <c r="E41" s="8"/>
      <c r="F41" s="10"/>
      <c r="G41" s="35"/>
      <c r="H41" s="18"/>
      <c r="I41" s="12"/>
      <c r="J41" s="12"/>
      <c r="K41" s="8"/>
      <c r="L41" s="8"/>
      <c r="M41" s="8"/>
      <c r="N41" s="12"/>
    </row>
    <row r="42" spans="1:14" s="6" customFormat="1" x14ac:dyDescent="0.15">
      <c r="A42"/>
      <c r="B42" s="12"/>
      <c r="C42" s="8"/>
      <c r="D42" s="8"/>
      <c r="E42" s="11"/>
      <c r="F42" s="8"/>
      <c r="G42" s="8"/>
      <c r="H42" s="8"/>
      <c r="I42" s="8"/>
      <c r="J42" s="8"/>
      <c r="K42" s="8"/>
      <c r="L42" s="8"/>
      <c r="M42" s="8"/>
      <c r="N42" s="12"/>
    </row>
    <row r="43" spans="1:14" s="6" customFormat="1" x14ac:dyDescent="0.15">
      <c r="A43"/>
      <c r="B43" s="12"/>
      <c r="C43" s="8"/>
      <c r="D43" s="8"/>
      <c r="E43" s="11"/>
      <c r="F43" s="8"/>
      <c r="G43" s="8"/>
      <c r="H43" s="8"/>
      <c r="I43" s="8"/>
      <c r="J43" s="8"/>
      <c r="K43" s="8"/>
      <c r="L43" s="8"/>
      <c r="M43" s="8"/>
      <c r="N43" s="12"/>
    </row>
    <row r="44" spans="1:14" s="6" customFormat="1" ht="14.25" x14ac:dyDescent="0.15">
      <c r="A44"/>
      <c r="B44" s="12"/>
      <c r="C44" s="8"/>
      <c r="D44" s="8"/>
      <c r="E44" s="8"/>
      <c r="F44" s="8"/>
      <c r="G44" s="8"/>
      <c r="H44" s="8"/>
      <c r="I44" s="8"/>
      <c r="J44" s="8"/>
      <c r="K44" s="8"/>
      <c r="L44" s="10"/>
      <c r="M44" s="30"/>
      <c r="N44" s="12"/>
    </row>
    <row r="45" spans="1:14" s="6" customFormat="1" x14ac:dyDescent="0.15">
      <c r="A45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</row>
    <row r="46" spans="1:14" s="6" customFormat="1" x14ac:dyDescent="0.15">
      <c r="A46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4" s="6" customFormat="1" x14ac:dyDescent="0.15">
      <c r="A47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</row>
    <row r="48" spans="1:14" s="6" customFormat="1" x14ac:dyDescent="0.15">
      <c r="A48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</row>
    <row r="49" spans="1:14" s="6" customFormat="1" x14ac:dyDescent="0.15">
      <c r="A49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</row>
    <row r="50" spans="1:14" s="6" customFormat="1" x14ac:dyDescent="0.15">
      <c r="A50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</row>
    <row r="51" spans="1:14" s="6" customFormat="1" x14ac:dyDescent="0.15">
      <c r="A51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</row>
    <row r="52" spans="1:14" s="6" customFormat="1" x14ac:dyDescent="0.15">
      <c r="A5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1:14" s="6" customFormat="1" x14ac:dyDescent="0.15">
      <c r="A53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</row>
    <row r="54" spans="1:14" s="6" customFormat="1" x14ac:dyDescent="0.15">
      <c r="A54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1:14" s="6" customFormat="1" x14ac:dyDescent="0.15">
      <c r="A55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</row>
    <row r="56" spans="1:14" s="6" customFormat="1" x14ac:dyDescent="0.15">
      <c r="A56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14" s="6" customFormat="1" x14ac:dyDescent="0.15">
      <c r="A57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</row>
    <row r="58" spans="1:14" s="6" customFormat="1" x14ac:dyDescent="0.15">
      <c r="A58"/>
    </row>
    <row r="59" spans="1:14" s="6" customFormat="1" x14ac:dyDescent="0.15">
      <c r="A59"/>
    </row>
    <row r="60" spans="1:14" s="6" customFormat="1" x14ac:dyDescent="0.15">
      <c r="A60"/>
    </row>
    <row r="61" spans="1:14" s="6" customFormat="1" x14ac:dyDescent="0.15">
      <c r="A61"/>
    </row>
    <row r="62" spans="1:14" s="6" customFormat="1" x14ac:dyDescent="0.15">
      <c r="A62"/>
    </row>
    <row r="63" spans="1:14" s="6" customFormat="1" x14ac:dyDescent="0.15">
      <c r="A63"/>
    </row>
    <row r="64" spans="1:14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</sheetData>
  <mergeCells count="3">
    <mergeCell ref="B2:F2"/>
    <mergeCell ref="H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2013-11-02T03:10:08Z</dcterms:modified>
</cp:coreProperties>
</file>