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(E8,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  <comment ref="G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(E8))</t>
        </r>
      </text>
    </comment>
    <comment ref="H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(D8,E8,"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<sst xmlns="http://schemas.openxmlformats.org/spreadsheetml/2006/main" count="45" uniqueCount="22">
  <si>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</si>
  <si>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</si>
  <si>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</si>
  <si>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</si>
  <si>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</si>
  <si>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12"/>
  </si>
  <si>
    <t>着工</t>
    <rPh sb="0" eb="2">
      <t>チャッコウ</t>
    </rPh>
    <phoneticPr fontId="12"/>
  </si>
  <si>
    <t>完成</t>
    <rPh sb="0" eb="2">
      <t>カンセイ</t>
    </rPh>
    <phoneticPr fontId="12"/>
  </si>
  <si>
    <t>築年</t>
    <rPh sb="0" eb="1">
      <t>チク</t>
    </rPh>
    <rPh sb="1" eb="2">
      <t>ネン</t>
    </rPh>
    <phoneticPr fontId="12"/>
  </si>
  <si>
    <t>完成年</t>
    <rPh sb="0" eb="2">
      <t>カンセイ</t>
    </rPh>
    <rPh sb="2" eb="3">
      <t>ネン</t>
    </rPh>
    <phoneticPr fontId="12"/>
  </si>
  <si>
    <t>建設日数</t>
    <rPh sb="0" eb="2">
      <t>ケンセツ</t>
    </rPh>
    <rPh sb="2" eb="4">
      <t>ニッスウ</t>
    </rPh>
    <phoneticPr fontId="12"/>
  </si>
  <si>
    <t>鈴木</t>
    <rPh sb="0" eb="2">
      <t>スズキ</t>
    </rPh>
    <phoneticPr fontId="12"/>
  </si>
  <si>
    <t>佐々木</t>
    <rPh sb="0" eb="3">
      <t>ササキ</t>
    </rPh>
    <phoneticPr fontId="12"/>
  </si>
  <si>
    <t>野茂</t>
    <rPh sb="0" eb="2">
      <t>ノモ</t>
    </rPh>
    <phoneticPr fontId="12"/>
  </si>
  <si>
    <t>長谷川</t>
    <rPh sb="0" eb="3">
      <t>ハセガワ</t>
    </rPh>
    <phoneticPr fontId="12"/>
  </si>
  <si>
    <t>村上</t>
    <rPh sb="0" eb="2">
      <t>ムラカミ</t>
    </rPh>
    <phoneticPr fontId="12"/>
  </si>
  <si>
    <t>高橋</t>
    <rPh sb="0" eb="2">
      <t>タカハシ</t>
    </rPh>
    <phoneticPr fontId="12"/>
  </si>
  <si>
    <t>中村</t>
    <rPh sb="0" eb="2">
      <t>ナカムラ</t>
    </rPh>
    <phoneticPr fontId="12"/>
  </si>
  <si>
    <t>新庄</t>
    <rPh sb="0" eb="2">
      <t>シンジョウ</t>
    </rPh>
    <phoneticPr fontId="12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</si>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</sst>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  <numFmt numFmtId="179" formatCode="&quot;西暦&quot;General"/>
    <numFmt numFmtId="180" formatCode="General&quot;日&quot;"/>
  </numFmts>
  <fonts count="1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3" fillId="4" borderId="4" xfId="0" applyNumberFormat="1" applyFont="1" applyFill="1" applyBorder="1" applyAlignment="1">
      <alignment horizontal="center"/>
    </xf>
    <xf numFmtId="14" fontId="13" fillId="0" borderId="4" xfId="0" applyNumberFormat="1" applyFont="1" applyFill="1" applyBorder="1" applyAlignment="1"/>
    <xf numFmtId="176" fontId="13" fillId="6" borderId="4" xfId="0" applyNumberFormat="1" applyFont="1" applyFill="1" applyBorder="1" applyAlignment="1"/>
    <xf numFmtId="177" fontId="13" fillId="6" borderId="4" xfId="0" applyNumberFormat="1" applyFont="1" applyFill="1" applyBorder="1" applyAlignment="1"/>
    <xf numFmtId="178" fontId="13" fillId="6" borderId="4" xfId="0" applyNumberFormat="1" applyFont="1" applyFill="1" applyBorder="1" applyAlignment="1"/>
    <xf numFmtId="0" fontId="13" fillId="7" borderId="4" xfId="0" applyNumberFormat="1" applyFont="1" applyFill="1" applyBorder="1" applyAlignment="1"/>
    <xf numFmtId="179" fontId="13" fillId="6" borderId="4" xfId="0" applyNumberFormat="1" applyFont="1" applyFill="1" applyBorder="1" applyAlignment="1"/>
    <xf numFmtId="180" fontId="13" fillId="6" borderId="4" xfId="0" applyNumberFormat="1" applyFont="1" applyFill="1" applyBorder="1" applyAlignmen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504825</xdr:colOff>
      <xdr:row>19</xdr:row>
      <xdr:rowOff>76200</xdr:rowOff>
    </xdr:from>
    <xdr:to>
      <xdr:col>10</xdr:col>
      <xdr:colOff>123825</xdr:colOff>
      <xdr:row>22</xdr:row>
      <xdr:rowOff>85725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19</xdr:row>
      <xdr:rowOff>9525</xdr:rowOff>
    </xdr:from>
    <xdr:to>
      <xdr:col>4</xdr:col>
      <xdr:colOff>923925</xdr:colOff>
      <xdr:row>26</xdr:row>
      <xdr:rowOff>76200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448050"/>
          <a:ext cx="29813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466725</xdr:colOff>
      <xdr:row>4</xdr:row>
      <xdr:rowOff>209550</xdr:rowOff>
    </xdr:from>
    <xdr:to>
      <xdr:col>13</xdr:col>
      <xdr:colOff>66675</xdr:colOff>
      <xdr:row>14</xdr:row>
      <xdr:rowOff>85725</xdr:rowOff>
    </xdr:to>
    <xdr:grpSp>
      <xdr:nvGrpSpPr>
        <xdr:cNvPr id="2" name="グループ化 1"/>
        <xdr:cNvGrpSpPr/>
      </xdr:nvGrpSpPr>
      <xdr:grpSpPr>
        <a:xfrm>
          <a:off x="6286500" y="1009650"/>
          <a:ext cx="3638550" cy="1657350"/>
          <a:chOff x="6286500" y="1009650"/>
          <a:chExt cx="3638550" cy="1657350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86500" y="1009650"/>
            <a:ext cx="2171700" cy="11906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05775" y="1447800"/>
            <a:ext cx="1819275" cy="12192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5</xdr:col>
      <xdr:colOff>504825</xdr:colOff>
      <xdr:row>19</xdr:row>
      <xdr:rowOff>85725</xdr:rowOff>
    </xdr:from>
    <xdr:to>
      <xdr:col>10</xdr:col>
      <xdr:colOff>266700</xdr:colOff>
      <xdr:row>29</xdr:row>
      <xdr:rowOff>57150</xdr:rowOff>
    </xdr:to>
    <xdr:grpSp>
      <xdr:nvGrpSpPr>
        <xdr:cNvPr id="8" name="グループ化 7"/>
        <xdr:cNvGrpSpPr/>
      </xdr:nvGrpSpPr>
      <xdr:grpSpPr>
        <a:xfrm>
          <a:off x="3838575" y="3524250"/>
          <a:ext cx="3905250" cy="1685925"/>
          <a:chOff x="3838575" y="3438525"/>
          <a:chExt cx="3905250" cy="1685925"/>
        </a:xfrm>
      </xdr:grpSpPr>
      <xdr:grpSp>
        <xdr:nvGrpSpPr>
          <xdr:cNvPr id="3" name="グループ化 2"/>
          <xdr:cNvGrpSpPr/>
        </xdr:nvGrpSpPr>
        <xdr:grpSpPr>
          <a:xfrm>
            <a:off x="3838575" y="3524250"/>
            <a:ext cx="3886200" cy="1600200"/>
            <a:chOff x="3838575" y="3524250"/>
            <a:chExt cx="3886200" cy="1600200"/>
          </a:xfrm>
        </xdr:grpSpPr>
        <xdr:pic>
          <xdr:nvPicPr>
            <xdr:cNvPr id="9" name="図 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838575" y="3524250"/>
              <a:ext cx="2514600" cy="11906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" name="図 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38850" y="3990975"/>
              <a:ext cx="1685925" cy="11334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" name="テキスト ボックス 3"/>
          <xdr:cNvSpPr txBox="1"/>
        </xdr:nvSpPr>
        <xdr:spPr>
          <a:xfrm>
            <a:off x="5448300" y="3438525"/>
            <a:ext cx="2295525" cy="38100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 b="1"/>
              <a:t>ＤＡＴＥＤＩＦ関数は、直接入力です。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3.25" customWidth="1"/>
    <col min="10" max="12" width="10.875" customWidth="1"/>
    <col min="13" max="13" width="9.5" customWidth="1"/>
  </cols>
  <sheetData>
    <row r="1" spans="1:15" ht="12.75" customHeight="1" thickBot="1">
      <c r="A1" s="27" t="s">
        <v>21</v>
      </c>
      <c r="B1" s="27"/>
      <c r="C1" s="27"/>
      <c r="D1" s="27"/>
      <c r="E1" s="27"/>
      <c r="F1" s="27"/>
      <c r="G1" s="27"/>
      <c r="H1" s="27"/>
      <c r="I1" s="27"/>
      <c r="J1" s="27"/>
    </row>
    <row r="2" spans="1:15" ht="23.25" customHeight="1" thickBot="1">
      <c r="B2" s="23" t="s">
        <v>19</v>
      </c>
      <c r="C2" s="24"/>
      <c r="D2" s="24"/>
      <c r="E2" s="25"/>
      <c r="F2" s="3" t="s">
        <v>2</v>
      </c>
      <c r="G2" s="26" t="s">
        <v>20</v>
      </c>
      <c r="H2" s="26"/>
      <c r="I2" s="26"/>
      <c r="J2" s="26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9" t="s">
        <v>4</v>
      </c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5" t="s">
        <v>8</v>
      </c>
      <c r="K7" s="15" t="s">
        <v>9</v>
      </c>
      <c r="L7" s="15" t="s">
        <v>10</v>
      </c>
      <c r="M7" s="10"/>
      <c r="N7" s="10"/>
      <c r="O7" s="10"/>
    </row>
    <row r="8" spans="1:15" s="6" customFormat="1">
      <c r="A8" s="14"/>
      <c r="B8" s="10"/>
      <c r="C8" s="20" t="s">
        <v>11</v>
      </c>
      <c r="D8" s="16">
        <v>30042</v>
      </c>
      <c r="E8" s="16">
        <v>30320</v>
      </c>
      <c r="F8" s="17"/>
      <c r="G8" s="18"/>
      <c r="H8" s="19"/>
      <c r="I8" s="10"/>
      <c r="J8" s="17">
        <f ca="1">IF(E8="","",DATEDIF(E8,TODAY(),"y"))</f>
        <v>30</v>
      </c>
      <c r="K8" s="21">
        <f>IF(E8="","",YEAR(E8))</f>
        <v>1983</v>
      </c>
      <c r="L8" s="22">
        <f>IF(E8="","",DATEDIF(D8,E8,"d"))</f>
        <v>278</v>
      </c>
      <c r="M8" s="10"/>
      <c r="N8" s="10"/>
      <c r="O8" s="10"/>
    </row>
    <row r="9" spans="1:15" s="6" customFormat="1">
      <c r="A9" s="14"/>
      <c r="B9" s="10"/>
      <c r="C9" s="20" t="s">
        <v>12</v>
      </c>
      <c r="D9" s="16">
        <v>23590</v>
      </c>
      <c r="E9" s="16">
        <v>23802</v>
      </c>
      <c r="F9" s="17"/>
      <c r="G9" s="18"/>
      <c r="H9" s="19"/>
      <c r="I9" s="10"/>
      <c r="J9" s="17">
        <f t="shared" ref="J9:J15" ca="1" si="0">IF(E9="","",DATEDIF(E9,TODAY(),"y"))</f>
        <v>48</v>
      </c>
      <c r="K9" s="21">
        <f t="shared" ref="K9:K15" si="1">IF(E9="","",YEAR(E9))</f>
        <v>1965</v>
      </c>
      <c r="L9" s="22">
        <f t="shared" ref="L9:L15" si="2">IF(E9="","",DATEDIF(D9,E9,"d"))</f>
        <v>212</v>
      </c>
      <c r="M9" s="10"/>
      <c r="N9" s="10"/>
      <c r="O9" s="10"/>
    </row>
    <row r="10" spans="1:15" s="6" customFormat="1">
      <c r="A10" s="14"/>
      <c r="B10" s="10"/>
      <c r="C10" s="20" t="s">
        <v>13</v>
      </c>
      <c r="D10" s="16">
        <v>33700</v>
      </c>
      <c r="E10" s="16">
        <v>34342</v>
      </c>
      <c r="F10" s="17"/>
      <c r="G10" s="18"/>
      <c r="H10" s="19"/>
      <c r="I10" s="10"/>
      <c r="J10" s="17">
        <f t="shared" ca="1" si="0"/>
        <v>19</v>
      </c>
      <c r="K10" s="21">
        <f t="shared" si="1"/>
        <v>1994</v>
      </c>
      <c r="L10" s="22">
        <f t="shared" si="2"/>
        <v>642</v>
      </c>
      <c r="M10" s="10"/>
      <c r="N10" s="10"/>
      <c r="O10" s="10"/>
    </row>
    <row r="11" spans="1:15" s="6" customFormat="1">
      <c r="A11" s="14"/>
      <c r="B11" s="10"/>
      <c r="C11" s="20" t="s">
        <v>14</v>
      </c>
      <c r="D11" s="16">
        <v>32572</v>
      </c>
      <c r="E11" s="16">
        <v>33088</v>
      </c>
      <c r="F11" s="17"/>
      <c r="G11" s="18"/>
      <c r="H11" s="19"/>
      <c r="I11" s="10"/>
      <c r="J11" s="17">
        <f t="shared" ca="1" si="0"/>
        <v>23</v>
      </c>
      <c r="K11" s="21">
        <f t="shared" si="1"/>
        <v>1990</v>
      </c>
      <c r="L11" s="22">
        <f t="shared" si="2"/>
        <v>516</v>
      </c>
      <c r="M11" s="10"/>
      <c r="N11" s="10"/>
      <c r="O11" s="10"/>
    </row>
    <row r="12" spans="1:15" s="6" customFormat="1">
      <c r="A12" s="14"/>
      <c r="B12" s="10"/>
      <c r="C12" s="20" t="s">
        <v>15</v>
      </c>
      <c r="D12" s="16">
        <v>27791</v>
      </c>
      <c r="E12" s="16">
        <v>28129</v>
      </c>
      <c r="F12" s="17"/>
      <c r="G12" s="18"/>
      <c r="H12" s="19"/>
      <c r="I12" s="10"/>
      <c r="J12" s="17">
        <f t="shared" ca="1" si="0"/>
        <v>36</v>
      </c>
      <c r="K12" s="21">
        <f t="shared" si="1"/>
        <v>1977</v>
      </c>
      <c r="L12" s="22">
        <f t="shared" si="2"/>
        <v>338</v>
      </c>
      <c r="M12" s="10"/>
      <c r="N12" s="10"/>
      <c r="O12" s="10"/>
    </row>
    <row r="13" spans="1:15" s="6" customFormat="1">
      <c r="A13" s="14"/>
      <c r="B13" s="10"/>
      <c r="C13" s="20" t="s">
        <v>16</v>
      </c>
      <c r="D13" s="16">
        <v>33395</v>
      </c>
      <c r="E13" s="16">
        <v>33637</v>
      </c>
      <c r="F13" s="17"/>
      <c r="G13" s="18"/>
      <c r="H13" s="19"/>
      <c r="I13" s="10"/>
      <c r="J13" s="17">
        <f t="shared" ca="1" si="0"/>
        <v>21</v>
      </c>
      <c r="K13" s="21">
        <f t="shared" si="1"/>
        <v>1992</v>
      </c>
      <c r="L13" s="22">
        <f t="shared" si="2"/>
        <v>242</v>
      </c>
      <c r="M13" s="10"/>
      <c r="N13" s="10"/>
      <c r="O13" s="10"/>
    </row>
    <row r="14" spans="1:15" s="6" customFormat="1">
      <c r="A14" s="14"/>
      <c r="B14" s="10"/>
      <c r="C14" s="20" t="s">
        <v>17</v>
      </c>
      <c r="D14" s="16">
        <v>37012</v>
      </c>
      <c r="E14" s="16"/>
      <c r="F14" s="17"/>
      <c r="G14" s="18"/>
      <c r="H14" s="19"/>
      <c r="I14" s="10"/>
      <c r="J14" s="17" t="str">
        <f t="shared" ca="1" si="0"/>
        <v/>
      </c>
      <c r="K14" s="21" t="str">
        <f t="shared" si="1"/>
        <v/>
      </c>
      <c r="L14" s="22" t="str">
        <f t="shared" si="2"/>
        <v/>
      </c>
      <c r="M14" s="10"/>
      <c r="N14" s="10"/>
      <c r="O14" s="10"/>
    </row>
    <row r="15" spans="1:15" s="6" customFormat="1">
      <c r="A15" s="14"/>
      <c r="B15" s="10"/>
      <c r="C15" s="20" t="s">
        <v>18</v>
      </c>
      <c r="D15" s="16">
        <v>34707</v>
      </c>
      <c r="E15" s="16">
        <v>34949</v>
      </c>
      <c r="F15" s="17"/>
      <c r="G15" s="18"/>
      <c r="H15" s="19"/>
      <c r="I15" s="10"/>
      <c r="J15" s="17">
        <f t="shared" ca="1" si="0"/>
        <v>18</v>
      </c>
      <c r="K15" s="21">
        <f t="shared" si="1"/>
        <v>1995</v>
      </c>
      <c r="L15" s="22">
        <f t="shared" si="2"/>
        <v>242</v>
      </c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8" t="s">
        <v>3</v>
      </c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27" t="s">
        <v>21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>
      <c r="B2" s="23" t="s">
        <v>19</v>
      </c>
      <c r="C2" s="24"/>
      <c r="D2" s="24"/>
      <c r="E2" s="25"/>
      <c r="F2" s="3" t="s">
        <v>2</v>
      </c>
      <c r="G2" s="26" t="s">
        <v>20</v>
      </c>
      <c r="H2" s="26"/>
      <c r="I2" s="26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1"/>
      <c r="K7" s="11"/>
      <c r="L7" s="13"/>
      <c r="M7" s="10"/>
      <c r="N7" s="10"/>
      <c r="O7" s="10"/>
    </row>
    <row r="8" spans="1:15" s="6" customFormat="1">
      <c r="A8" s="14"/>
      <c r="B8" s="10"/>
      <c r="C8" s="20" t="s">
        <v>11</v>
      </c>
      <c r="D8" s="16">
        <v>30042</v>
      </c>
      <c r="E8" s="16">
        <v>30320</v>
      </c>
      <c r="F8" s="17">
        <f ca="1">IF(E8="","",DATEDIF(E8,TODAY(),"y"))</f>
        <v>30</v>
      </c>
      <c r="G8" s="21">
        <f>IF(E8="","",YEAR(E8))</f>
        <v>1983</v>
      </c>
      <c r="H8" s="22">
        <f>IF(E8="","",DATEDIF(D8,E8,"d"))</f>
        <v>278</v>
      </c>
      <c r="I8" s="10"/>
      <c r="J8" s="11"/>
      <c r="K8" s="11"/>
      <c r="L8" s="13"/>
      <c r="M8" s="10"/>
      <c r="N8" s="10"/>
      <c r="O8" s="10"/>
    </row>
    <row r="9" spans="1:15" s="6" customFormat="1">
      <c r="A9" s="14"/>
      <c r="B9" s="10"/>
      <c r="C9" s="20" t="s">
        <v>12</v>
      </c>
      <c r="D9" s="16">
        <v>23590</v>
      </c>
      <c r="E9" s="16">
        <v>23802</v>
      </c>
      <c r="F9" s="17">
        <f t="shared" ref="F9:F15" ca="1" si="0">IF(E9="","",DATEDIF(E9,TODAY(),"y"))</f>
        <v>48</v>
      </c>
      <c r="G9" s="21">
        <f t="shared" ref="G9:G15" si="1">IF(E9="","",YEAR(E9))</f>
        <v>1965</v>
      </c>
      <c r="H9" s="22">
        <f t="shared" ref="H9:H15" si="2">IF(E9="","",DATEDIF(D9,E9,"d"))</f>
        <v>212</v>
      </c>
      <c r="I9" s="10"/>
      <c r="J9" s="11"/>
      <c r="K9" s="11"/>
      <c r="L9" s="13"/>
      <c r="M9" s="10"/>
      <c r="N9" s="10"/>
      <c r="O9" s="10"/>
    </row>
    <row r="10" spans="1:15" s="6" customFormat="1">
      <c r="A10" s="14"/>
      <c r="B10" s="10"/>
      <c r="C10" s="20" t="s">
        <v>13</v>
      </c>
      <c r="D10" s="16">
        <v>33700</v>
      </c>
      <c r="E10" s="16">
        <v>34342</v>
      </c>
      <c r="F10" s="17">
        <f t="shared" ca="1" si="0"/>
        <v>19</v>
      </c>
      <c r="G10" s="21">
        <f t="shared" si="1"/>
        <v>1994</v>
      </c>
      <c r="H10" s="22">
        <f t="shared" si="2"/>
        <v>642</v>
      </c>
      <c r="I10" s="10"/>
      <c r="J10" s="11"/>
      <c r="K10" s="11"/>
      <c r="L10" s="13"/>
      <c r="M10" s="10"/>
      <c r="N10" s="10"/>
      <c r="O10" s="10"/>
    </row>
    <row r="11" spans="1:15" s="6" customFormat="1">
      <c r="A11" s="14"/>
      <c r="B11" s="10"/>
      <c r="C11" s="20" t="s">
        <v>14</v>
      </c>
      <c r="D11" s="16">
        <v>32572</v>
      </c>
      <c r="E11" s="16">
        <v>33088</v>
      </c>
      <c r="F11" s="17">
        <f t="shared" ca="1" si="0"/>
        <v>23</v>
      </c>
      <c r="G11" s="21">
        <f t="shared" si="1"/>
        <v>1990</v>
      </c>
      <c r="H11" s="22">
        <f t="shared" si="2"/>
        <v>516</v>
      </c>
      <c r="I11" s="10"/>
      <c r="J11" s="11"/>
      <c r="K11" s="11"/>
      <c r="L11" s="13"/>
      <c r="M11" s="10"/>
      <c r="N11" s="10"/>
      <c r="O11" s="10"/>
    </row>
    <row r="12" spans="1:15" s="6" customFormat="1">
      <c r="A12" s="14"/>
      <c r="B12" s="10"/>
      <c r="C12" s="20" t="s">
        <v>15</v>
      </c>
      <c r="D12" s="16">
        <v>27791</v>
      </c>
      <c r="E12" s="16">
        <v>28129</v>
      </c>
      <c r="F12" s="17">
        <f t="shared" ca="1" si="0"/>
        <v>36</v>
      </c>
      <c r="G12" s="21">
        <f t="shared" si="1"/>
        <v>1977</v>
      </c>
      <c r="H12" s="22">
        <f t="shared" si="2"/>
        <v>338</v>
      </c>
      <c r="I12" s="10"/>
      <c r="J12" s="11"/>
      <c r="K12" s="11"/>
      <c r="L12" s="13"/>
      <c r="M12" s="10"/>
      <c r="N12" s="10"/>
      <c r="O12" s="10"/>
    </row>
    <row r="13" spans="1:15" s="6" customFormat="1">
      <c r="A13" s="14"/>
      <c r="B13" s="10"/>
      <c r="C13" s="20" t="s">
        <v>16</v>
      </c>
      <c r="D13" s="16">
        <v>33395</v>
      </c>
      <c r="E13" s="16">
        <v>33637</v>
      </c>
      <c r="F13" s="17">
        <f t="shared" ca="1" si="0"/>
        <v>21</v>
      </c>
      <c r="G13" s="21">
        <f t="shared" si="1"/>
        <v>1992</v>
      </c>
      <c r="H13" s="22">
        <f t="shared" si="2"/>
        <v>242</v>
      </c>
      <c r="I13" s="10"/>
      <c r="J13" s="11"/>
      <c r="K13" s="11"/>
      <c r="L13" s="13"/>
      <c r="M13" s="10"/>
      <c r="N13" s="10"/>
      <c r="O13" s="10"/>
    </row>
    <row r="14" spans="1:15" s="6" customFormat="1">
      <c r="A14" s="14"/>
      <c r="B14" s="10"/>
      <c r="C14" s="20" t="s">
        <v>17</v>
      </c>
      <c r="D14" s="16">
        <v>37012</v>
      </c>
      <c r="E14" s="16"/>
      <c r="F14" s="17" t="str">
        <f t="shared" ca="1" si="0"/>
        <v/>
      </c>
      <c r="G14" s="21" t="str">
        <f t="shared" si="1"/>
        <v/>
      </c>
      <c r="H14" s="22" t="str">
        <f t="shared" si="2"/>
        <v/>
      </c>
      <c r="I14" s="10"/>
      <c r="J14" s="11"/>
      <c r="K14" s="11"/>
      <c r="L14" s="13"/>
      <c r="M14" s="10"/>
      <c r="N14" s="10"/>
      <c r="O14" s="10"/>
    </row>
    <row r="15" spans="1:15" s="6" customFormat="1">
      <c r="A15" s="14"/>
      <c r="B15" s="10"/>
      <c r="C15" s="20" t="s">
        <v>18</v>
      </c>
      <c r="D15" s="16">
        <v>34707</v>
      </c>
      <c r="E15" s="16">
        <v>34949</v>
      </c>
      <c r="F15" s="17">
        <f t="shared" ca="1" si="0"/>
        <v>18</v>
      </c>
      <c r="G15" s="21">
        <f t="shared" si="1"/>
        <v>1995</v>
      </c>
      <c r="H15" s="22">
        <f t="shared" si="2"/>
        <v>242</v>
      </c>
      <c r="I15" s="10"/>
      <c r="J15" s="11"/>
      <c r="K15" s="11"/>
      <c r="L15" s="13"/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B22" s="8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B24" s="9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2013-11-03T04:19:48Z</dcterms:modified>
</cp:coreProperties>
</file>