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財務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G91" i="1"/>
  <c r="G90" i="1"/>
  <c r="G89" i="1"/>
  <c r="G50" i="1"/>
  <c r="G49" i="1"/>
  <c r="G48" i="1"/>
  <c r="G47" i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G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</text>
    </comment>
    <comment ref="G47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2"/>
            <rFont val="ＭＳ Ｐゴシック"/>
            <family val="3"/>
            <charset val="128"/>
          </rPr>
          <t>-</t>
        </r>
        <r>
          <rPr>
            <b/>
            <sz val="12"/>
            <color indexed="10"/>
            <rFont val="ＭＳ Ｐゴシック"/>
            <family val="3"/>
            <charset val="128"/>
          </rPr>
          <t>PMT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($G$44/12,F47*12,E47)
</t>
        </r>
        <r>
          <rPr>
            <sz val="11"/>
            <color indexed="81"/>
            <rFont val="ＭＳ Ｐゴシック"/>
            <family val="3"/>
            <charset val="128"/>
          </rPr>
          <t>数式バーで、関数の前に「</t>
        </r>
        <r>
          <rPr>
            <b/>
            <sz val="11"/>
            <color indexed="12"/>
            <rFont val="ＭＳ Ｐゴシック"/>
            <family val="3"/>
            <charset val="128"/>
          </rPr>
          <t>－</t>
        </r>
        <r>
          <rPr>
            <sz val="11"/>
            <color indexed="81"/>
            <rFont val="ＭＳ Ｐゴシック"/>
            <family val="3"/>
            <charset val="128"/>
          </rPr>
          <t>」を入力
金利＝絶対参照！
利率＝年利を１２で割る
期間＝隣の期間数をクリック
※この式を下にコピーします。</t>
        </r>
      </text>
    </comment>
    <comment ref="G89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PMT(</t>
        </r>
        <r>
          <rPr>
            <sz val="12"/>
            <color indexed="81"/>
            <rFont val="ＭＳ Ｐゴシック"/>
            <family val="3"/>
            <charset val="128"/>
          </rPr>
          <t>$G$86/12,F89*</t>
        </r>
        <r>
          <rPr>
            <b/>
            <sz val="12"/>
            <color indexed="81"/>
            <rFont val="ＭＳ Ｐゴシック"/>
            <family val="3"/>
            <charset val="128"/>
          </rPr>
          <t>12</t>
        </r>
        <r>
          <rPr>
            <sz val="12"/>
            <color indexed="81"/>
            <rFont val="ＭＳ Ｐゴシック"/>
            <family val="3"/>
            <charset val="128"/>
          </rPr>
          <t>,E89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（注意）
①関数の前に「</t>
        </r>
        <r>
          <rPr>
            <sz val="11"/>
            <color indexed="10"/>
            <rFont val="ＭＳ Ｐゴシック"/>
            <family val="3"/>
            <charset val="128"/>
          </rPr>
          <t>－</t>
        </r>
        <r>
          <rPr>
            <sz val="11"/>
            <color indexed="81"/>
            <rFont val="ＭＳ Ｐゴシック"/>
            <family val="3"/>
            <charset val="128"/>
          </rPr>
          <t>」を入力
②絶対参照セルの設定に注意！</t>
        </r>
      </text>
    </comment>
  </commentList>
</comments>
</file>

<file path=xl/sharedStrings.xml><?xml version="1.0" encoding="utf-8"?>
<sst xmlns="http://schemas.openxmlformats.org/spreadsheetml/2006/main" count="76" uniqueCount="51">
  <si>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</si>
  <si>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</si>
  <si>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</si>
  <si>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</si>
  <si>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</si>
  <si>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</si>
  <si>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</si>
  <si>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</si>
  <si>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</si>
  <si>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</si>
  <si>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</si>
  <si>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</si>
  <si>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</si>
  <si>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</si>
  <si>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</si>
  <si>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</si>
  <si>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</si>
  <si>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</si>
  <si>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</si>
  <si>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</si>
  <si>
    <t>例えば</t>
    <rPh sb="0" eb="1">
      <t>タト</t>
    </rPh>
    <phoneticPr fontId="4"/>
  </si>
  <si>
    <t>マイカーローン計画</t>
    <rPh sb="7" eb="9">
      <t>ケイカク</t>
    </rPh>
    <phoneticPr fontId="4"/>
  </si>
  <si>
    <t>金利</t>
    <rPh sb="0" eb="2">
      <t>キンリ</t>
    </rPh>
    <phoneticPr fontId="4"/>
  </si>
  <si>
    <t>場所</t>
    <rPh sb="0" eb="2">
      <t>バショ</t>
    </rPh>
    <phoneticPr fontId="4"/>
  </si>
  <si>
    <t>借入金額</t>
    <rPh sb="0" eb="2">
      <t>カリイレ</t>
    </rPh>
    <rPh sb="2" eb="4">
      <t>キンガク</t>
    </rPh>
    <phoneticPr fontId="4"/>
  </si>
  <si>
    <t>返済期間</t>
    <rPh sb="0" eb="2">
      <t>ヘンサイ</t>
    </rPh>
    <rPh sb="2" eb="4">
      <t>キカン</t>
    </rPh>
    <phoneticPr fontId="4"/>
  </si>
  <si>
    <t>返済額</t>
    <rPh sb="0" eb="2">
      <t>ヘンサイ</t>
    </rPh>
    <rPh sb="2" eb="3">
      <t>ガク</t>
    </rPh>
    <phoneticPr fontId="4"/>
  </si>
  <si>
    <t>外車</t>
    <rPh sb="0" eb="2">
      <t>ガイシャ</t>
    </rPh>
    <phoneticPr fontId="4"/>
  </si>
  <si>
    <t>国産高級車</t>
    <rPh sb="0" eb="2">
      <t>コクサン</t>
    </rPh>
    <rPh sb="2" eb="5">
      <t>コウキュウシャ</t>
    </rPh>
    <phoneticPr fontId="4"/>
  </si>
  <si>
    <t>ワンボックスワゴン</t>
    <phoneticPr fontId="4"/>
  </si>
  <si>
    <t>ファミリーカー</t>
    <phoneticPr fontId="4"/>
  </si>
  <si>
    <t>ワンボックスワゴン</t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</si>
  <si>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</si>
  <si>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</si>
  <si>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</si>
  <si>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財務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</si>
  <si>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」で｛元金返済｝では「</t>
    </r>
    <r>
      <rPr>
        <b/>
        <sz val="11"/>
        <color indexed="10"/>
        <rFont val="ＭＳ Ｐゴシック"/>
        <family val="3"/>
        <charset val="128"/>
      </rPr>
      <t>PMT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1" eb="23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</si>
  <si>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</si>
  <si>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</si>
  <si>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⑦OKで確定です。</t>
    <rPh sb="4" eb="6">
      <t>カクテイ</t>
    </rPh>
    <phoneticPr fontId="4"/>
  </si>
  <si>
    <t>PMT関数　財務</t>
    <rPh sb="3" eb="5">
      <t>カンスウ</t>
    </rPh>
    <rPh sb="6" eb="8">
      <t>ザイム</t>
    </rPh>
    <phoneticPr fontId="4"/>
  </si>
  <si>
    <t>左のように作成してみましょう</t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</si>
  <si>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</si>
  <si>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マイホーム計画</t>
    <rPh sb="5" eb="7">
      <t>ケイカク</t>
    </rPh>
    <phoneticPr fontId="4"/>
  </si>
  <si>
    <t>検討ー１</t>
    <rPh sb="0" eb="2">
      <t>ケントウ</t>
    </rPh>
    <phoneticPr fontId="4"/>
  </si>
  <si>
    <t>検討ー２</t>
    <rPh sb="0" eb="2">
      <t>ケントウ</t>
    </rPh>
    <phoneticPr fontId="4"/>
  </si>
  <si>
    <t>検討ー３</t>
    <rPh sb="0" eb="2">
      <t>ケントウ</t>
    </rPh>
    <phoneticPr fontId="4"/>
  </si>
  <si>
    <t>検討ー４</t>
    <rPh sb="0" eb="2">
      <t>ケントウ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</si>
  <si>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</si>
  <si>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</si>
  <si>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返済期間年</t>
    <rPh sb="0" eb="2">
      <t>ヘンサイ</t>
    </rPh>
    <rPh sb="2" eb="4">
      <t>キカン</t>
    </rPh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</si>
</sst>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38" fontId="0" fillId="0" borderId="0" xfId="0" applyNumberFormat="1">
      <alignment vertical="center"/>
    </xf>
    <xf numFmtId="0" fontId="10" fillId="6" borderId="15" xfId="0" applyFont="1" applyFill="1" applyBorder="1">
      <alignment vertical="center"/>
    </xf>
    <xf numFmtId="0" fontId="21" fillId="2" borderId="0" xfId="0" applyFont="1" applyFill="1" applyAlignment="1">
      <alignment horizontal="center" vertical="center"/>
    </xf>
    <xf numFmtId="10" fontId="5" fillId="0" borderId="0" xfId="0" applyNumberFormat="1" applyFont="1">
      <alignment vertical="center"/>
    </xf>
    <xf numFmtId="0" fontId="0" fillId="3" borderId="16" xfId="0" applyFill="1" applyBorder="1" applyAlignment="1">
      <alignment horizontal="center" vertical="center"/>
    </xf>
    <xf numFmtId="38" fontId="0" fillId="0" borderId="16" xfId="1" applyFont="1" applyBorder="1">
      <alignment vertical="center"/>
    </xf>
    <xf numFmtId="38" fontId="0" fillId="7" borderId="16" xfId="1" applyFont="1" applyFill="1" applyBorder="1">
      <alignment vertical="center"/>
    </xf>
    <xf numFmtId="0" fontId="8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5" borderId="15" xfId="0" applyFill="1" applyBorder="1">
      <alignment vertical="center"/>
    </xf>
    <xf numFmtId="176" fontId="0" fillId="0" borderId="0" xfId="0" applyNumberFormat="1" applyFill="1" applyBorder="1">
      <alignment vertical="center"/>
    </xf>
    <xf numFmtId="0" fontId="22" fillId="0" borderId="0" xfId="0" applyFont="1" applyFill="1" applyBorder="1" applyAlignment="1"/>
    <xf numFmtId="0" fontId="0" fillId="0" borderId="0" xfId="0" applyAlignment="1">
      <alignment horizontal="left" vertical="center" indent="2"/>
    </xf>
    <xf numFmtId="0" fontId="13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22" fillId="0" borderId="0" xfId="0" applyFont="1" applyFill="1" applyBorder="1" applyAlignment="1">
      <alignment horizontal="center"/>
    </xf>
    <xf numFmtId="6" fontId="0" fillId="0" borderId="0" xfId="0" applyNumberFormat="1" applyFill="1" applyBorder="1">
      <alignment vertical="center"/>
    </xf>
    <xf numFmtId="0" fontId="0" fillId="0" borderId="0" xfId="0" applyFill="1" applyBorder="1" applyAlignment="1"/>
    <xf numFmtId="49" fontId="10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38" fontId="5" fillId="0" borderId="0" xfId="1" applyFont="1" applyFill="1" applyBorder="1">
      <alignment vertical="center"/>
    </xf>
    <xf numFmtId="0" fontId="18" fillId="0" borderId="0" xfId="0" applyFont="1" applyFill="1" applyBorder="1" applyAlignment="1"/>
    <xf numFmtId="38" fontId="18" fillId="0" borderId="0" xfId="1" applyFont="1" applyFill="1" applyBorder="1" applyAlignment="1"/>
    <xf numFmtId="0" fontId="5" fillId="8" borderId="0" xfId="0" applyNumberFormat="1" applyFont="1" applyFill="1" applyBorder="1" applyAlignment="1"/>
    <xf numFmtId="0" fontId="0" fillId="8" borderId="0" xfId="0" applyFill="1">
      <alignment vertical="center"/>
    </xf>
    <xf numFmtId="0" fontId="0" fillId="0" borderId="0" xfId="0" applyFill="1">
      <alignment vertical="center"/>
    </xf>
    <xf numFmtId="0" fontId="24" fillId="0" borderId="0" xfId="0" applyFont="1">
      <alignment vertical="center"/>
    </xf>
    <xf numFmtId="38" fontId="13" fillId="0" borderId="16" xfId="1" applyFont="1" applyBorder="1">
      <alignment vertical="center"/>
    </xf>
    <xf numFmtId="0" fontId="0" fillId="0" borderId="16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0" fontId="23" fillId="9" borderId="0" xfId="0" applyFont="1" applyFill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247651</xdr:colOff>
      <xdr:row>2</xdr:row>
      <xdr:rowOff>28575</xdr:rowOff>
    </xdr:from>
    <xdr:to>
      <xdr:col>4</xdr:col>
      <xdr:colOff>514351</xdr:colOff>
      <xdr:row>8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6726" y="371475"/>
          <a:ext cx="2171700" cy="1123950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PMT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アイピーエムティー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I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nterest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P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ay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en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T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95250</xdr:colOff>
      <xdr:row>27</xdr:row>
      <xdr:rowOff>142875</xdr:rowOff>
    </xdr:from>
    <xdr:to>
      <xdr:col>4</xdr:col>
      <xdr:colOff>323850</xdr:colOff>
      <xdr:row>29</xdr:row>
      <xdr:rowOff>9525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19325" y="47720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342900</xdr:colOff>
      <xdr:row>63</xdr:row>
      <xdr:rowOff>190500</xdr:rowOff>
    </xdr:from>
    <xdr:to>
      <xdr:col>4</xdr:col>
      <xdr:colOff>571500</xdr:colOff>
      <xdr:row>65</xdr:row>
      <xdr:rowOff>28575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66975" y="11201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38100</xdr:colOff>
      <xdr:row>71</xdr:row>
      <xdr:rowOff>142875</xdr:rowOff>
    </xdr:from>
    <xdr:to>
      <xdr:col>12</xdr:col>
      <xdr:colOff>647700</xdr:colOff>
      <xdr:row>75</xdr:row>
      <xdr:rowOff>114300</xdr:rowOff>
    </xdr:to>
    <xdr:grpSp>
      <xdr:nvGrpSpPr>
        <xdr:cNvPr id="5" name="Group 1119"/>
        <xdr:cNvGrpSpPr>
          <a:grpSpLocks/>
        </xdr:cNvGrpSpPr>
      </xdr:nvGrpSpPr>
      <xdr:grpSpPr bwMode="auto">
        <a:xfrm>
          <a:off x="752475" y="12592050"/>
          <a:ext cx="6677025" cy="619125"/>
          <a:chOff x="76" y="947"/>
          <a:chExt cx="702" cy="65"/>
        </a:xfrm>
      </xdr:grpSpPr>
      <xdr:sp macro="" textlink="">
        <xdr:nvSpPr>
          <xdr:cNvPr id="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81</xdr:row>
      <xdr:rowOff>152400</xdr:rowOff>
    </xdr:from>
    <xdr:to>
      <xdr:col>1</xdr:col>
      <xdr:colOff>428625</xdr:colOff>
      <xdr:row>83</xdr:row>
      <xdr:rowOff>47625</xdr:rowOff>
    </xdr:to>
    <xdr:pic>
      <xdr:nvPicPr>
        <xdr:cNvPr id="10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14954250"/>
          <a:ext cx="4762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9525</xdr:rowOff>
    </xdr:from>
    <xdr:to>
      <xdr:col>9</xdr:col>
      <xdr:colOff>581025</xdr:colOff>
      <xdr:row>83</xdr:row>
      <xdr:rowOff>9525</xdr:rowOff>
    </xdr:to>
    <xdr:pic>
      <xdr:nvPicPr>
        <xdr:cNvPr id="12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91075" y="149733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42</xdr:row>
      <xdr:rowOff>114300</xdr:rowOff>
    </xdr:from>
    <xdr:to>
      <xdr:col>1</xdr:col>
      <xdr:colOff>400050</xdr:colOff>
      <xdr:row>44</xdr:row>
      <xdr:rowOff>85725</xdr:rowOff>
    </xdr:to>
    <xdr:pic>
      <xdr:nvPicPr>
        <xdr:cNvPr id="13" name="Picture 123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8058150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6</xdr:col>
      <xdr:colOff>609600</xdr:colOff>
      <xdr:row>40</xdr:row>
      <xdr:rowOff>161925</xdr:rowOff>
    </xdr:from>
    <xdr:to>
      <xdr:col>8</xdr:col>
      <xdr:colOff>85725</xdr:colOff>
      <xdr:row>42</xdr:row>
      <xdr:rowOff>38100</xdr:rowOff>
    </xdr:to>
    <xdr:pic>
      <xdr:nvPicPr>
        <xdr:cNvPr id="14" name="Picture 127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181475" y="775335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123825</xdr:colOff>
      <xdr:row>0</xdr:row>
      <xdr:rowOff>76200</xdr:rowOff>
    </xdr:from>
    <xdr:to>
      <xdr:col>17</xdr:col>
      <xdr:colOff>419100</xdr:colOff>
      <xdr:row>10</xdr:row>
      <xdr:rowOff>95250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76200"/>
          <a:ext cx="5438775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428625</xdr:colOff>
      <xdr:row>18</xdr:row>
      <xdr:rowOff>114300</xdr:rowOff>
    </xdr:from>
    <xdr:to>
      <xdr:col>16</xdr:col>
      <xdr:colOff>285750</xdr:colOff>
      <xdr:row>39</xdr:row>
      <xdr:rowOff>66675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0" y="3181350"/>
          <a:ext cx="4314825" cy="3590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66675</xdr:colOff>
      <xdr:row>49</xdr:row>
      <xdr:rowOff>104775</xdr:rowOff>
    </xdr:from>
    <xdr:to>
      <xdr:col>13</xdr:col>
      <xdr:colOff>95250</xdr:colOff>
      <xdr:row>62</xdr:row>
      <xdr:rowOff>19050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8534400"/>
          <a:ext cx="3009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581025</xdr:colOff>
      <xdr:row>92</xdr:row>
      <xdr:rowOff>152400</xdr:rowOff>
    </xdr:from>
    <xdr:to>
      <xdr:col>16</xdr:col>
      <xdr:colOff>9525</xdr:colOff>
      <xdr:row>116</xdr:row>
      <xdr:rowOff>66675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16135350"/>
          <a:ext cx="5781675" cy="3800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400050</xdr:colOff>
      <xdr:row>48</xdr:row>
      <xdr:rowOff>104775</xdr:rowOff>
    </xdr:from>
    <xdr:to>
      <xdr:col>20</xdr:col>
      <xdr:colOff>161925</xdr:colOff>
      <xdr:row>72</xdr:row>
      <xdr:rowOff>66675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50" y="8372475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9.875" customWidth="1"/>
    <col min="7" max="7" width="10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10.375" customWidth="1"/>
    <col min="15" max="15" width="8.5" customWidth="1"/>
    <col min="16" max="16" width="2" customWidth="1"/>
  </cols>
  <sheetData>
    <row r="1" spans="1:16" ht="14.25">
      <c r="A1" s="62" t="s">
        <v>48</v>
      </c>
      <c r="B1" s="62"/>
      <c r="C1" s="62"/>
      <c r="D1" s="62"/>
      <c r="E1" s="62"/>
      <c r="F1" s="62"/>
      <c r="G1" s="62"/>
    </row>
    <row r="4" spans="1:16" ht="13.5">
      <c r="N4" s="2"/>
    </row>
    <row r="6" spans="1:16" ht="13.5">
      <c r="N6" s="2"/>
    </row>
    <row r="8" spans="1:16" ht="13.5"/>
    <row r="11" spans="1:16" ht="14.25">
      <c r="C11" s="51" t="s">
        <v>0</v>
      </c>
      <c r="D11" s="52"/>
      <c r="E11" s="52"/>
      <c r="F11" s="52"/>
      <c r="G11" s="52"/>
      <c r="H11" s="52"/>
      <c r="I11" s="53"/>
      <c r="O11" s="3"/>
    </row>
    <row r="12" spans="1:16" s="4" customFormat="1" ht="14.25"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4" customFormat="1" ht="14.25">
      <c r="F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6" ht="13.5">
      <c r="A14" s="4"/>
      <c r="C14" s="4"/>
      <c r="D14" s="54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  <c r="O14" s="4"/>
      <c r="P14" s="4"/>
    </row>
    <row r="15" spans="1:16" ht="12.75" customHeight="1">
      <c r="D15" s="55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3.5">
      <c r="D16" s="55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55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56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0" spans="2:14" ht="13.5"/>
    <row r="21" spans="2:14" ht="13.5"/>
    <row r="23" spans="2:14" ht="14.25" thickBot="1">
      <c r="B23" s="63" t="s">
        <v>8</v>
      </c>
      <c r="C23" s="64"/>
      <c r="D23" s="65"/>
      <c r="E23" s="17"/>
      <c r="F23" s="17"/>
      <c r="G23" s="17"/>
      <c r="H23" s="17"/>
    </row>
    <row r="24" spans="2:14" ht="14.25" thickTop="1">
      <c r="D24" s="17"/>
      <c r="E24" s="17"/>
      <c r="F24" s="17"/>
      <c r="G24" s="17"/>
      <c r="H24" s="17"/>
    </row>
    <row r="25" spans="2:14" ht="13.5">
      <c r="B25" t="s">
        <v>9</v>
      </c>
      <c r="D25" s="17"/>
      <c r="E25" s="17"/>
      <c r="F25" s="17"/>
      <c r="G25" s="17"/>
      <c r="H25" s="17"/>
    </row>
    <row r="26" spans="2:14" ht="13.5">
      <c r="B26" s="18" t="s">
        <v>49</v>
      </c>
      <c r="D26" s="17"/>
      <c r="E26" s="17"/>
      <c r="F26" s="17"/>
      <c r="G26" s="17"/>
      <c r="H26" s="17"/>
    </row>
    <row r="27" spans="2:14" ht="13.5">
      <c r="B27" s="19" t="s">
        <v>10</v>
      </c>
      <c r="D27" s="17"/>
      <c r="E27" s="17"/>
      <c r="F27" s="17"/>
      <c r="G27" s="17"/>
      <c r="H27" s="17"/>
    </row>
    <row r="28" spans="2:14" ht="13.5">
      <c r="B28" s="19" t="s">
        <v>11</v>
      </c>
      <c r="D28" s="17"/>
      <c r="E28" s="17"/>
      <c r="F28" s="17"/>
      <c r="G28" s="17"/>
      <c r="H28" s="17"/>
    </row>
    <row r="29" spans="2:14" ht="13.5">
      <c r="B29" s="19" t="s">
        <v>12</v>
      </c>
      <c r="D29" s="17"/>
      <c r="E29" s="17"/>
      <c r="F29" s="17"/>
      <c r="G29" s="17"/>
      <c r="H29" s="17"/>
    </row>
    <row r="30" spans="2:14" ht="13.5">
      <c r="B30" s="20" t="s">
        <v>13</v>
      </c>
    </row>
    <row r="31" spans="2:14" ht="13.5">
      <c r="B31" s="21" t="s">
        <v>14</v>
      </c>
      <c r="C31" s="4"/>
    </row>
    <row r="32" spans="2:14" ht="13.5">
      <c r="B32" s="20" t="s">
        <v>15</v>
      </c>
    </row>
    <row r="33" spans="2:14" ht="13.5">
      <c r="B33" s="20" t="s">
        <v>16</v>
      </c>
    </row>
    <row r="34" spans="2:14" ht="13.5">
      <c r="B34" s="20" t="s">
        <v>17</v>
      </c>
    </row>
    <row r="35" spans="2:14" ht="13.5">
      <c r="B35" s="20" t="s">
        <v>18</v>
      </c>
    </row>
    <row r="36" spans="2:14" ht="13.5">
      <c r="B36" s="20"/>
    </row>
    <row r="37" spans="2:14" ht="13.5">
      <c r="C37" s="66" t="s">
        <v>19</v>
      </c>
      <c r="D37" s="67"/>
      <c r="E37" s="67"/>
      <c r="F37" s="67"/>
      <c r="G37" s="68"/>
    </row>
    <row r="38" spans="2:14" s="4" customFormat="1" ht="14.25" thickBot="1">
      <c r="C38" s="69"/>
      <c r="D38" s="70"/>
      <c r="E38" s="70"/>
      <c r="F38" s="70"/>
      <c r="G38" s="71"/>
    </row>
    <row r="39" spans="2:14" s="4" customFormat="1" ht="14.25" thickTop="1"/>
    <row r="40" spans="2:14" ht="13.5">
      <c r="E40" s="22"/>
      <c r="F40" s="22"/>
    </row>
    <row r="41" spans="2:14" ht="15" thickBot="1">
      <c r="B41" s="23" t="s">
        <v>20</v>
      </c>
    </row>
    <row r="42" spans="2:14" ht="14.25" thickTop="1">
      <c r="J42" s="1" t="s">
        <v>21</v>
      </c>
      <c r="M42" s="24" t="s">
        <v>22</v>
      </c>
      <c r="N42" s="25">
        <v>3.2000000000000001E-2</v>
      </c>
    </row>
    <row r="44" spans="2:14" ht="13.5">
      <c r="C44" s="1" t="s">
        <v>21</v>
      </c>
      <c r="F44" s="24" t="s">
        <v>22</v>
      </c>
      <c r="G44" s="25">
        <v>3.2000000000000001E-2</v>
      </c>
      <c r="J44" s="61" t="s">
        <v>23</v>
      </c>
      <c r="K44" s="61"/>
      <c r="L44" s="26" t="s">
        <v>24</v>
      </c>
      <c r="M44" s="26" t="s">
        <v>50</v>
      </c>
      <c r="N44" s="26" t="s">
        <v>26</v>
      </c>
    </row>
    <row r="45" spans="2:14" ht="13.5">
      <c r="J45" s="50" t="s">
        <v>27</v>
      </c>
      <c r="K45" s="50"/>
      <c r="L45" s="27">
        <v>3000000</v>
      </c>
      <c r="M45" s="27">
        <v>8</v>
      </c>
      <c r="N45" s="28"/>
    </row>
    <row r="46" spans="2:14" ht="13.5">
      <c r="C46" s="61" t="s">
        <v>23</v>
      </c>
      <c r="D46" s="61"/>
      <c r="E46" s="26" t="s">
        <v>24</v>
      </c>
      <c r="F46" s="26" t="s">
        <v>50</v>
      </c>
      <c r="G46" s="26" t="s">
        <v>26</v>
      </c>
      <c r="J46" s="50" t="s">
        <v>28</v>
      </c>
      <c r="K46" s="50"/>
      <c r="L46" s="27">
        <v>2000000</v>
      </c>
      <c r="M46" s="27">
        <v>5</v>
      </c>
      <c r="N46" s="28"/>
    </row>
    <row r="47" spans="2:14" ht="13.5">
      <c r="C47" s="50" t="s">
        <v>27</v>
      </c>
      <c r="D47" s="50"/>
      <c r="E47" s="27">
        <v>3000000</v>
      </c>
      <c r="F47" s="27">
        <v>8</v>
      </c>
      <c r="G47" s="28">
        <f>-PMT($G$44/12,F47*12,E47)</f>
        <v>35461.902305948708</v>
      </c>
      <c r="J47" s="50" t="s">
        <v>29</v>
      </c>
      <c r="K47" s="50"/>
      <c r="L47" s="27">
        <v>1800000</v>
      </c>
      <c r="M47" s="27">
        <v>3</v>
      </c>
      <c r="N47" s="28"/>
    </row>
    <row r="48" spans="2:14" ht="13.5">
      <c r="C48" s="50" t="s">
        <v>28</v>
      </c>
      <c r="D48" s="50"/>
      <c r="E48" s="27">
        <v>2000000</v>
      </c>
      <c r="F48" s="27">
        <v>5</v>
      </c>
      <c r="G48" s="28">
        <f t="shared" ref="G48:G50" si="0">-PMT($G$44/12,F48*12,E48)</f>
        <v>36115.410980775312</v>
      </c>
      <c r="J48" s="57" t="s">
        <v>30</v>
      </c>
      <c r="K48" s="58"/>
      <c r="L48" s="27">
        <v>1200000</v>
      </c>
      <c r="M48" s="27">
        <v>2</v>
      </c>
      <c r="N48" s="28"/>
    </row>
    <row r="49" spans="2:17" ht="12.75" customHeight="1">
      <c r="C49" s="50" t="s">
        <v>31</v>
      </c>
      <c r="D49" s="50"/>
      <c r="E49" s="27">
        <v>1800000</v>
      </c>
      <c r="F49" s="27">
        <v>3</v>
      </c>
      <c r="G49" s="28">
        <f t="shared" si="0"/>
        <v>52504.98009388231</v>
      </c>
      <c r="K49" s="29"/>
      <c r="L49" s="17"/>
      <c r="M49" s="17"/>
      <c r="N49" s="30"/>
    </row>
    <row r="50" spans="2:17" ht="12.75" customHeight="1">
      <c r="C50" s="57" t="s">
        <v>30</v>
      </c>
      <c r="D50" s="58"/>
      <c r="E50" s="27">
        <v>1200000</v>
      </c>
      <c r="F50" s="27">
        <v>2</v>
      </c>
      <c r="G50" s="28">
        <f t="shared" si="0"/>
        <v>51683.679867635597</v>
      </c>
      <c r="K50" s="29"/>
      <c r="L50" s="17"/>
      <c r="M50" s="17"/>
      <c r="N50" s="30"/>
    </row>
    <row r="51" spans="2:17" ht="29.25" customHeight="1">
      <c r="K51" s="29"/>
      <c r="L51" s="17"/>
      <c r="M51" s="17"/>
      <c r="N51" s="30"/>
    </row>
    <row r="52" spans="2:17" ht="12.75" customHeight="1">
      <c r="K52" s="29"/>
      <c r="L52" s="17"/>
      <c r="M52" s="17"/>
      <c r="N52" s="30"/>
    </row>
    <row r="53" spans="2:17" ht="12.75" customHeight="1">
      <c r="K53" s="29"/>
      <c r="L53" s="17"/>
      <c r="M53" s="17"/>
      <c r="N53" s="30"/>
    </row>
    <row r="54" spans="2:17" ht="12.75" customHeight="1">
      <c r="K54" s="29"/>
      <c r="L54" s="17"/>
      <c r="M54" s="17"/>
      <c r="N54" s="30"/>
    </row>
    <row r="55" spans="2:17" ht="12.75" customHeight="1">
      <c r="K55" s="29"/>
      <c r="L55" s="17"/>
      <c r="M55" s="17"/>
      <c r="N55" s="30"/>
    </row>
    <row r="56" spans="2:17" ht="12.75" customHeight="1">
      <c r="K56" s="29"/>
      <c r="L56" s="17"/>
      <c r="M56" s="17"/>
      <c r="N56" s="30"/>
    </row>
    <row r="57" spans="2:17" ht="12.75" customHeight="1">
      <c r="K57" s="29"/>
      <c r="L57" s="17"/>
      <c r="M57" s="17"/>
      <c r="N57" s="30"/>
    </row>
    <row r="58" spans="2:17" ht="12.75" customHeight="1">
      <c r="K58" s="29"/>
      <c r="L58" s="17"/>
      <c r="M58" s="17"/>
      <c r="N58" s="30"/>
    </row>
    <row r="59" spans="2:17" ht="12.75" customHeight="1">
      <c r="K59" s="29"/>
      <c r="L59" s="17"/>
      <c r="M59" s="17"/>
      <c r="N59" s="30"/>
    </row>
    <row r="60" spans="2:17" ht="12.75" customHeight="1">
      <c r="K60" s="29"/>
      <c r="L60" s="17"/>
      <c r="M60" s="17"/>
      <c r="N60" s="30"/>
    </row>
    <row r="61" spans="2:17" ht="15" customHeight="1"/>
    <row r="62" spans="2:17" ht="15.75" customHeight="1"/>
    <row r="63" spans="2:17" ht="15.75" customHeight="1" thickBot="1">
      <c r="B63" s="31" t="s">
        <v>32</v>
      </c>
      <c r="C63" s="59"/>
      <c r="D63" s="59"/>
      <c r="E63" s="32"/>
      <c r="F63" s="17"/>
      <c r="M63" s="33"/>
      <c r="N63" s="32"/>
    </row>
    <row r="64" spans="2:17" ht="15.75" customHeight="1" thickTop="1">
      <c r="B64" s="34" t="s">
        <v>33</v>
      </c>
      <c r="E64" s="17"/>
      <c r="F64" s="17"/>
      <c r="M64" s="33"/>
      <c r="N64" s="17"/>
      <c r="Q64" s="35"/>
    </row>
    <row r="65" spans="2:14" ht="13.5">
      <c r="B65" s="34" t="s">
        <v>34</v>
      </c>
      <c r="E65" s="36"/>
      <c r="F65" s="17"/>
      <c r="M65" s="33"/>
      <c r="N65" s="36"/>
    </row>
    <row r="66" spans="2:14" ht="13.5">
      <c r="B66" s="34" t="s">
        <v>35</v>
      </c>
      <c r="E66" s="17"/>
      <c r="F66" s="17"/>
      <c r="M66" s="37"/>
      <c r="N66" s="17"/>
    </row>
    <row r="67" spans="2:14" ht="13.5">
      <c r="B67" s="34" t="s">
        <v>36</v>
      </c>
      <c r="E67" s="38"/>
      <c r="F67" s="17"/>
      <c r="M67" s="39"/>
      <c r="N67" s="38"/>
    </row>
    <row r="68" spans="2:14" ht="14.25">
      <c r="B68" s="34" t="s">
        <v>37</v>
      </c>
      <c r="E68" s="17"/>
      <c r="F68" s="17"/>
      <c r="H68" s="40"/>
      <c r="I68" s="40"/>
    </row>
    <row r="69" spans="2:14" ht="14.25">
      <c r="B69" s="34" t="s">
        <v>38</v>
      </c>
      <c r="E69" s="41"/>
      <c r="F69" s="41"/>
      <c r="H69" s="40"/>
      <c r="I69" s="40"/>
    </row>
    <row r="70" spans="2:14" ht="14.25">
      <c r="B70" s="34" t="s">
        <v>39</v>
      </c>
      <c r="E70" s="36"/>
      <c r="F70" s="42"/>
      <c r="G70" s="40"/>
      <c r="H70" s="40"/>
      <c r="I70" s="40"/>
    </row>
    <row r="71" spans="2:14" ht="14.25">
      <c r="C71" s="43"/>
      <c r="D71" s="44"/>
      <c r="E71" s="44"/>
      <c r="F71" s="36"/>
      <c r="G71" s="40"/>
      <c r="H71" s="40"/>
      <c r="I71" s="40"/>
    </row>
    <row r="79" spans="2:14" ht="13.5">
      <c r="B79" s="45" t="s">
        <v>40</v>
      </c>
      <c r="C79" s="46"/>
      <c r="D79" s="46"/>
      <c r="E79" s="46"/>
      <c r="F79" s="47"/>
      <c r="G79" s="47"/>
      <c r="J79" s="45" t="s">
        <v>40</v>
      </c>
      <c r="K79" s="46"/>
      <c r="L79" s="46"/>
      <c r="M79" s="46"/>
    </row>
    <row r="81" spans="3:14" ht="13.5">
      <c r="K81" s="60" t="s">
        <v>41</v>
      </c>
      <c r="L81" s="60"/>
      <c r="M81" s="60"/>
      <c r="N81" s="60"/>
    </row>
    <row r="83" spans="3:14" ht="17.25">
      <c r="C83" s="48" t="s">
        <v>42</v>
      </c>
      <c r="K83" s="48" t="s">
        <v>42</v>
      </c>
    </row>
    <row r="86" spans="3:14" ht="13.5">
      <c r="C86" s="1" t="s">
        <v>43</v>
      </c>
      <c r="F86" s="24" t="s">
        <v>22</v>
      </c>
      <c r="G86" s="25">
        <v>3.5999999999999997E-2</v>
      </c>
      <c r="J86" s="1" t="s">
        <v>43</v>
      </c>
      <c r="M86" s="24" t="s">
        <v>22</v>
      </c>
      <c r="N86" s="25">
        <v>3.5999999999999997E-2</v>
      </c>
    </row>
    <row r="88" spans="3:14" ht="13.5">
      <c r="C88" s="61" t="s">
        <v>23</v>
      </c>
      <c r="D88" s="61"/>
      <c r="E88" s="26" t="s">
        <v>24</v>
      </c>
      <c r="F88" s="26" t="s">
        <v>25</v>
      </c>
      <c r="G88" s="26" t="s">
        <v>26</v>
      </c>
      <c r="J88" s="61" t="s">
        <v>23</v>
      </c>
      <c r="K88" s="61"/>
      <c r="L88" s="26" t="s">
        <v>24</v>
      </c>
      <c r="M88" s="26" t="s">
        <v>25</v>
      </c>
      <c r="N88" s="26" t="s">
        <v>26</v>
      </c>
    </row>
    <row r="89" spans="3:14" ht="13.5">
      <c r="C89" s="50" t="s">
        <v>44</v>
      </c>
      <c r="D89" s="50"/>
      <c r="E89" s="49">
        <v>30000000</v>
      </c>
      <c r="F89" s="27">
        <v>30</v>
      </c>
      <c r="G89" s="28">
        <f>-PMT($G$86/12,F89*12,E89)</f>
        <v>136393.60506754866</v>
      </c>
      <c r="J89" s="50" t="s">
        <v>44</v>
      </c>
      <c r="K89" s="50"/>
      <c r="L89" s="49">
        <v>30000000</v>
      </c>
      <c r="M89" s="27">
        <v>30</v>
      </c>
      <c r="N89" s="28"/>
    </row>
    <row r="90" spans="3:14" ht="13.5">
      <c r="C90" s="50" t="s">
        <v>45</v>
      </c>
      <c r="D90" s="50"/>
      <c r="E90" s="49">
        <v>25000000</v>
      </c>
      <c r="F90" s="27">
        <v>20</v>
      </c>
      <c r="G90" s="28">
        <f t="shared" ref="G90:G92" si="1">-PMT($G$86/12,F90*12,E90)</f>
        <v>146277.86671175383</v>
      </c>
      <c r="J90" s="50" t="s">
        <v>45</v>
      </c>
      <c r="K90" s="50"/>
      <c r="L90" s="49">
        <v>25000000</v>
      </c>
      <c r="M90" s="27">
        <v>20</v>
      </c>
      <c r="N90" s="28"/>
    </row>
    <row r="91" spans="3:14" ht="13.5">
      <c r="C91" s="50" t="s">
        <v>46</v>
      </c>
      <c r="D91" s="50"/>
      <c r="E91" s="49">
        <v>20000000</v>
      </c>
      <c r="F91" s="27">
        <v>16</v>
      </c>
      <c r="G91" s="28">
        <f t="shared" si="1"/>
        <v>137182.79728238989</v>
      </c>
      <c r="J91" s="50" t="s">
        <v>46</v>
      </c>
      <c r="K91" s="50"/>
      <c r="L91" s="49">
        <v>20000000</v>
      </c>
      <c r="M91" s="27">
        <v>16</v>
      </c>
      <c r="N91" s="28"/>
    </row>
    <row r="92" spans="3:14" ht="13.5">
      <c r="C92" s="50" t="s">
        <v>47</v>
      </c>
      <c r="D92" s="50"/>
      <c r="E92" s="49">
        <v>18000000</v>
      </c>
      <c r="F92" s="27">
        <v>13</v>
      </c>
      <c r="G92" s="28">
        <f t="shared" si="1"/>
        <v>144652.83950961655</v>
      </c>
      <c r="J92" s="50" t="s">
        <v>47</v>
      </c>
      <c r="K92" s="50"/>
      <c r="L92" s="49">
        <v>18000000</v>
      </c>
      <c r="M92" s="27">
        <v>13</v>
      </c>
      <c r="N92" s="28"/>
    </row>
  </sheetData>
  <mergeCells count="27">
    <mergeCell ref="C48:D48"/>
    <mergeCell ref="J48:K48"/>
    <mergeCell ref="A1:G1"/>
    <mergeCell ref="B23:D23"/>
    <mergeCell ref="C37:G38"/>
    <mergeCell ref="J44:K44"/>
    <mergeCell ref="J45:K45"/>
    <mergeCell ref="C46:D46"/>
    <mergeCell ref="J46:K46"/>
    <mergeCell ref="C47:D47"/>
    <mergeCell ref="J47:K47"/>
    <mergeCell ref="C92:D92"/>
    <mergeCell ref="J92:K92"/>
    <mergeCell ref="C11:I11"/>
    <mergeCell ref="D14:D18"/>
    <mergeCell ref="C89:D89"/>
    <mergeCell ref="J89:K89"/>
    <mergeCell ref="C90:D90"/>
    <mergeCell ref="J90:K90"/>
    <mergeCell ref="C91:D91"/>
    <mergeCell ref="J91:K91"/>
    <mergeCell ref="C49:D49"/>
    <mergeCell ref="C50:D50"/>
    <mergeCell ref="C63:D63"/>
    <mergeCell ref="K81:N81"/>
    <mergeCell ref="C88:D88"/>
    <mergeCell ref="J88:K8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2013-10-20T01:38:23Z</dcterms:created>
  <dcterms:modified xsi:type="dcterms:W3CDTF">2013-10-31T04:26:42Z</dcterms:modified>
</cp:coreProperties>
</file>