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9-関数の組合せ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2" i="1" l="1"/>
  <c r="E102" i="1"/>
  <c r="F102" i="1" s="1"/>
  <c r="M101" i="1"/>
  <c r="F101" i="1"/>
  <c r="E101" i="1"/>
  <c r="M100" i="1"/>
  <c r="E100" i="1"/>
  <c r="F100" i="1" s="1"/>
  <c r="M99" i="1"/>
  <c r="F99" i="1"/>
  <c r="E99" i="1"/>
  <c r="M98" i="1"/>
  <c r="E98" i="1"/>
  <c r="F98" i="1" s="1"/>
  <c r="M97" i="1"/>
  <c r="F97" i="1"/>
  <c r="E97" i="1"/>
  <c r="M96" i="1"/>
  <c r="E96" i="1"/>
  <c r="F96" i="1" s="1"/>
  <c r="M95" i="1"/>
  <c r="F95" i="1"/>
  <c r="E95" i="1"/>
  <c r="F76" i="1"/>
  <c r="F75" i="1"/>
  <c r="F74" i="1"/>
  <c r="F73" i="1"/>
  <c r="F72" i="1"/>
  <c r="F71" i="1"/>
  <c r="F70" i="1"/>
  <c r="F69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</calcChain>
</file>

<file path=xl/comments1.xml><?xml version="1.0" encoding="utf-8"?>
<comments xmlns="http://schemas.openxmlformats.org/spreadsheetml/2006/main">
  <authors>
    <author>根津良彦</author>
  </authors>
  <commentList>
    <comment ref="G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F33&gt;=150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F33&gt;=140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補欠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"))
「ＩＦ関数」の中に「ＩＦ関数」が組み込まれています。</t>
        </r>
      </text>
    </comment>
    <comment ref="F9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E95&gt;=150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E95&gt;=145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補欠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"))</t>
        </r>
      </text>
    </comment>
  </commentList>
</comments>
</file>

<file path=xl/sharedStrings.xml><?xml version="1.0" encoding="utf-8"?>
<sst xmlns="http://schemas.openxmlformats.org/spreadsheetml/2006/main" count="86" uniqueCount="40">
  <si>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</si>
  <si>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</si>
  <si>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4"/>
  </si>
  <si>
    <t>例えば</t>
    <rPh sb="0" eb="1">
      <t>タト</t>
    </rPh>
    <phoneticPr fontId="4"/>
  </si>
  <si>
    <t>「 ＩＦ関数 」と「 ＩＦ関数 」の組合せ</t>
    <rPh sb="4" eb="6">
      <t>カンスウ</t>
    </rPh>
    <rPh sb="13" eb="15">
      <t>カンスウ</t>
    </rPh>
    <rPh sb="18" eb="20">
      <t>クミアワ</t>
    </rPh>
    <phoneticPr fontId="4"/>
  </si>
  <si>
    <r>
      <t>三段階</t>
    </r>
    <r>
      <rPr>
        <b/>
        <sz val="12"/>
        <rFont val="ＭＳ Ｐゴシック"/>
        <family val="3"/>
        <charset val="128"/>
      </rPr>
      <t>の判定をします。</t>
    </r>
    <rPh sb="0" eb="3">
      <t>サンダンカイ</t>
    </rPh>
    <rPh sb="4" eb="6">
      <t>ハンテイ</t>
    </rPh>
    <phoneticPr fontId="4"/>
  </si>
  <si>
    <t>問題</t>
    <rPh sb="0" eb="2">
      <t>モンダイ</t>
    </rPh>
    <phoneticPr fontId="4"/>
  </si>
  <si>
    <r>
      <t>「</t>
    </r>
    <r>
      <rPr>
        <b/>
        <sz val="11"/>
        <color indexed="17"/>
        <rFont val="ＭＳ Ｐゴシック"/>
        <family val="3"/>
        <charset val="128"/>
      </rPr>
      <t>合計点</t>
    </r>
    <r>
      <rPr>
        <sz val="11"/>
        <color theme="1"/>
        <rFont val="ＭＳ Ｐゴシック"/>
        <family val="2"/>
        <charset val="128"/>
        <scheme val="minor"/>
      </rPr>
      <t>」で、</t>
    </r>
    <r>
      <rPr>
        <b/>
        <sz val="11"/>
        <rFont val="ＭＳ Ｐゴシック"/>
        <family val="3"/>
        <charset val="128"/>
      </rPr>
      <t>１５０点以上＝「</t>
    </r>
    <r>
      <rPr>
        <b/>
        <sz val="11"/>
        <color indexed="12"/>
        <rFont val="ＭＳ Ｐゴシック"/>
        <family val="3"/>
        <charset val="128"/>
      </rPr>
      <t>合格</t>
    </r>
    <r>
      <rPr>
        <b/>
        <sz val="11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　　</t>
    </r>
    <r>
      <rPr>
        <b/>
        <sz val="11"/>
        <rFont val="ＭＳ Ｐゴシック"/>
        <family val="3"/>
        <charset val="128"/>
      </rPr>
      <t>１４０点以上＝「</t>
    </r>
    <r>
      <rPr>
        <b/>
        <sz val="11"/>
        <color indexed="12"/>
        <rFont val="ＭＳ Ｐゴシック"/>
        <family val="3"/>
        <charset val="128"/>
      </rPr>
      <t>補欠</t>
    </r>
    <r>
      <rPr>
        <b/>
        <sz val="11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　　</t>
    </r>
    <r>
      <rPr>
        <b/>
        <sz val="11"/>
        <rFont val="ＭＳ Ｐゴシック"/>
        <family val="3"/>
        <charset val="128"/>
      </rPr>
      <t>以外＝「</t>
    </r>
    <r>
      <rPr>
        <b/>
        <sz val="11"/>
        <color indexed="12"/>
        <rFont val="ＭＳ Ｐゴシック"/>
        <family val="3"/>
        <charset val="128"/>
      </rPr>
      <t>不合格</t>
    </r>
    <r>
      <rPr>
        <b/>
        <sz val="11"/>
        <rFont val="ＭＳ Ｐゴシック"/>
        <family val="3"/>
        <charset val="128"/>
      </rPr>
      <t>」</t>
    </r>
    <rPh sb="1" eb="3">
      <t>ゴウケイ</t>
    </rPh>
    <rPh sb="3" eb="4">
      <t>テン</t>
    </rPh>
    <rPh sb="10" eb="11">
      <t>テン</t>
    </rPh>
    <rPh sb="11" eb="13">
      <t>イジョウ</t>
    </rPh>
    <rPh sb="15" eb="17">
      <t>ゴウカク</t>
    </rPh>
    <rPh sb="23" eb="24">
      <t>テン</t>
    </rPh>
    <rPh sb="24" eb="26">
      <t>イジョウ</t>
    </rPh>
    <rPh sb="28" eb="30">
      <t>ホケツ</t>
    </rPh>
    <rPh sb="33" eb="35">
      <t>イガイ</t>
    </rPh>
    <rPh sb="37" eb="40">
      <t>フゴウカク</t>
    </rPh>
    <phoneticPr fontId="4"/>
  </si>
  <si>
    <t>氏名</t>
    <rPh sb="0" eb="2">
      <t>シメイ</t>
    </rPh>
    <phoneticPr fontId="4"/>
  </si>
  <si>
    <t>数学</t>
    <rPh sb="0" eb="2">
      <t>スウガク</t>
    </rPh>
    <phoneticPr fontId="4"/>
  </si>
  <si>
    <t>英語</t>
    <rPh sb="0" eb="2">
      <t>エイゴ</t>
    </rPh>
    <phoneticPr fontId="4"/>
  </si>
  <si>
    <t>合計点</t>
    <rPh sb="0" eb="2">
      <t>ゴウケイ</t>
    </rPh>
    <rPh sb="2" eb="3">
      <t>テン</t>
    </rPh>
    <phoneticPr fontId="4"/>
  </si>
  <si>
    <t>判定</t>
    <rPh sb="0" eb="2">
      <t>ハンテイ</t>
    </rPh>
    <phoneticPr fontId="4"/>
  </si>
  <si>
    <t>芥川</t>
    <rPh sb="0" eb="2">
      <t>アクタガワ</t>
    </rPh>
    <phoneticPr fontId="4"/>
  </si>
  <si>
    <t>夏目</t>
    <rPh sb="0" eb="2">
      <t>ナツメ</t>
    </rPh>
    <phoneticPr fontId="4"/>
  </si>
  <si>
    <t>志賀</t>
    <rPh sb="0" eb="2">
      <t>シガ</t>
    </rPh>
    <phoneticPr fontId="4"/>
  </si>
  <si>
    <t>島崎</t>
    <rPh sb="0" eb="2">
      <t>シマザキ</t>
    </rPh>
    <phoneticPr fontId="4"/>
  </si>
  <si>
    <t>三島</t>
    <rPh sb="0" eb="2">
      <t>ミシマ</t>
    </rPh>
    <phoneticPr fontId="4"/>
  </si>
  <si>
    <t>川端</t>
    <rPh sb="0" eb="2">
      <t>カワバタ</t>
    </rPh>
    <phoneticPr fontId="4"/>
  </si>
  <si>
    <t>森</t>
    <rPh sb="0" eb="1">
      <t>モリ</t>
    </rPh>
    <phoneticPr fontId="4"/>
  </si>
  <si>
    <t>与謝野</t>
    <rPh sb="0" eb="3">
      <t>ヨサノ</t>
    </rPh>
    <phoneticPr fontId="4"/>
  </si>
  <si>
    <t>方法</t>
    <rPh sb="0" eb="2">
      <t>ホウホウ</t>
    </rPh>
    <phoneticPr fontId="4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</si>
  <si>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4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</si>
  <si>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</si>
  <si>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④「関数の分類」の▼をクリックして「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4"/>
  </si>
  <si>
    <r>
      <t>⑤左の「関数名」に「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color theme="1"/>
        <rFont val="ＭＳ Ｐゴシック"/>
        <family val="2"/>
        <charset val="128"/>
        <scheme val="minor"/>
      </rPr>
      <t>」のリストから「</t>
    </r>
    <r>
      <rPr>
        <b/>
        <sz val="11"/>
        <color indexed="10"/>
        <rFont val="ＭＳ Ｐゴシック"/>
        <family val="3"/>
        <charset val="128"/>
      </rPr>
      <t>ＩＦ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4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</si>
  <si>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4"/>
  </si>
  <si>
    <r>
      <t>⑥「論理式」に１５０点以上と設定し「真の場合」に「合格」と入力</t>
    </r>
    <r>
      <rPr>
        <b/>
        <sz val="11"/>
        <color indexed="20"/>
        <rFont val="ＭＳ Ｐゴシック"/>
        <family val="3"/>
        <charset val="128"/>
      </rPr>
      <t>＜図１＞</t>
    </r>
    <rPh sb="2" eb="4">
      <t>ロンリ</t>
    </rPh>
    <rPh sb="4" eb="5">
      <t>シキ</t>
    </rPh>
    <rPh sb="10" eb="11">
      <t>テン</t>
    </rPh>
    <rPh sb="11" eb="13">
      <t>イジョウ</t>
    </rPh>
    <rPh sb="14" eb="16">
      <t>セッテイ</t>
    </rPh>
    <rPh sb="18" eb="19">
      <t>シン</t>
    </rPh>
    <rPh sb="20" eb="22">
      <t>バアイ</t>
    </rPh>
    <rPh sb="25" eb="27">
      <t>ゴウカク</t>
    </rPh>
    <rPh sb="29" eb="31">
      <t>ニュウリョク</t>
    </rPh>
    <rPh sb="32" eb="33">
      <t>ズ</t>
    </rPh>
    <phoneticPr fontId="4"/>
  </si>
  <si>
    <t>　　※まず「合格者」を決定します。</t>
    <rPh sb="6" eb="9">
      <t>ゴウカクシャ</t>
    </rPh>
    <rPh sb="11" eb="13">
      <t>ケッテイ</t>
    </rPh>
    <phoneticPr fontId="4"/>
  </si>
  <si>
    <r>
      <t>⑧今度は「合計点」が１４０点以上であれば、</t>
    </r>
    <r>
      <rPr>
        <b/>
        <sz val="11"/>
        <color indexed="20"/>
        <rFont val="ＭＳ Ｐゴシック"/>
        <family val="3"/>
        <charset val="128"/>
      </rPr>
      <t>＜図３＞</t>
    </r>
    <rPh sb="1" eb="3">
      <t>コンド</t>
    </rPh>
    <rPh sb="5" eb="7">
      <t>ゴウケイ</t>
    </rPh>
    <rPh sb="7" eb="8">
      <t>テン</t>
    </rPh>
    <rPh sb="13" eb="14">
      <t>テン</t>
    </rPh>
    <rPh sb="14" eb="16">
      <t>イジョウ</t>
    </rPh>
    <rPh sb="22" eb="23">
      <t>ズ</t>
    </rPh>
    <phoneticPr fontId="4"/>
  </si>
  <si>
    <t>「真の場合」＝補欠　　「偽の場合」＝不合格　と設定します。</t>
    <rPh sb="1" eb="2">
      <t>シン</t>
    </rPh>
    <rPh sb="3" eb="5">
      <t>バアイ</t>
    </rPh>
    <rPh sb="7" eb="9">
      <t>ホケツ</t>
    </rPh>
    <rPh sb="12" eb="13">
      <t>ギ</t>
    </rPh>
    <rPh sb="14" eb="16">
      <t>バアイ</t>
    </rPh>
    <rPh sb="18" eb="21">
      <t>フゴウカク</t>
    </rPh>
    <rPh sb="23" eb="25">
      <t>セッテイ</t>
    </rPh>
    <phoneticPr fontId="4"/>
  </si>
  <si>
    <t>⑨「OK」で確定です。</t>
    <rPh sb="6" eb="8">
      <t>カクテイ</t>
    </rPh>
    <phoneticPr fontId="4"/>
  </si>
  <si>
    <t>と以下の表で判定しましょう。</t>
    <rPh sb="1" eb="3">
      <t>イカ</t>
    </rPh>
    <rPh sb="4" eb="5">
      <t>ヒョウ</t>
    </rPh>
    <rPh sb="6" eb="8">
      <t>ハンテイ</t>
    </rPh>
    <phoneticPr fontId="4"/>
  </si>
  <si>
    <t>左のように作成してみましょう</t>
  </si>
  <si>
    <r>
      <t>「</t>
    </r>
    <r>
      <rPr>
        <b/>
        <sz val="11"/>
        <color indexed="17"/>
        <rFont val="ＭＳ Ｐゴシック"/>
        <family val="3"/>
        <charset val="128"/>
      </rPr>
      <t>合計点</t>
    </r>
    <r>
      <rPr>
        <sz val="11"/>
        <color theme="1"/>
        <rFont val="ＭＳ Ｐゴシック"/>
        <family val="2"/>
        <charset val="128"/>
        <scheme val="minor"/>
      </rPr>
      <t>」で、</t>
    </r>
    <r>
      <rPr>
        <b/>
        <sz val="11"/>
        <rFont val="ＭＳ Ｐゴシック"/>
        <family val="3"/>
        <charset val="128"/>
      </rPr>
      <t>１５０点以上＝「</t>
    </r>
    <r>
      <rPr>
        <b/>
        <sz val="11"/>
        <color indexed="12"/>
        <rFont val="ＭＳ Ｐゴシック"/>
        <family val="3"/>
        <charset val="128"/>
      </rPr>
      <t>合格</t>
    </r>
    <r>
      <rPr>
        <b/>
        <sz val="11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　　</t>
    </r>
    <r>
      <rPr>
        <b/>
        <sz val="11"/>
        <rFont val="ＭＳ Ｐゴシック"/>
        <family val="3"/>
        <charset val="128"/>
      </rPr>
      <t>１４５点以上＝「</t>
    </r>
    <r>
      <rPr>
        <b/>
        <sz val="11"/>
        <color indexed="12"/>
        <rFont val="ＭＳ Ｐゴシック"/>
        <family val="3"/>
        <charset val="128"/>
      </rPr>
      <t>補欠</t>
    </r>
    <r>
      <rPr>
        <b/>
        <sz val="11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　　</t>
    </r>
    <r>
      <rPr>
        <b/>
        <sz val="11"/>
        <rFont val="ＭＳ Ｐゴシック"/>
        <family val="3"/>
        <charset val="128"/>
      </rPr>
      <t>以外＝「</t>
    </r>
    <r>
      <rPr>
        <b/>
        <sz val="11"/>
        <color indexed="12"/>
        <rFont val="ＭＳ Ｐゴシック"/>
        <family val="3"/>
        <charset val="128"/>
      </rPr>
      <t>不合格</t>
    </r>
    <r>
      <rPr>
        <b/>
        <sz val="11"/>
        <rFont val="ＭＳ Ｐゴシック"/>
        <family val="3"/>
        <charset val="128"/>
      </rPr>
      <t>」</t>
    </r>
    <rPh sb="1" eb="3">
      <t>ゴウケイ</t>
    </rPh>
    <rPh sb="3" eb="4">
      <t>テン</t>
    </rPh>
    <rPh sb="10" eb="11">
      <t>テン</t>
    </rPh>
    <rPh sb="11" eb="13">
      <t>イジョウ</t>
    </rPh>
    <rPh sb="15" eb="17">
      <t>ゴウカク</t>
    </rPh>
    <rPh sb="23" eb="24">
      <t>テン</t>
    </rPh>
    <rPh sb="24" eb="26">
      <t>イジョウ</t>
    </rPh>
    <rPh sb="28" eb="30">
      <t>ホケツ</t>
    </rPh>
    <rPh sb="33" eb="35">
      <t>イガイ</t>
    </rPh>
    <rPh sb="37" eb="40">
      <t>フゴウカク</t>
    </rPh>
    <phoneticPr fontId="4"/>
  </si>
  <si>
    <t>Copyright(c) Beginners Site All right reserved 2013/10/10</t>
    <phoneticPr fontId="4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</si>
  <si>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</si>
  <si>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「</t>
    </r>
    <r>
      <rPr>
        <b/>
        <sz val="11"/>
        <color indexed="10"/>
        <rFont val="ＭＳ Ｐゴシック"/>
        <family val="3"/>
        <charset val="128"/>
      </rPr>
      <t>ネスト（入れ子）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</si>
  <si>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r>
      <t>「ＩＦ関数」に「</t>
    </r>
    <r>
      <rPr>
        <b/>
        <sz val="12"/>
        <color indexed="12"/>
        <rFont val="ＭＳ Ｐゴシック"/>
        <family val="3"/>
        <charset val="128"/>
      </rPr>
      <t>ネスト（入れ子）</t>
    </r>
    <r>
      <rPr>
        <sz val="12"/>
        <color theme="1"/>
        <rFont val="ＭＳ Ｐゴシック"/>
        <family val="3"/>
        <charset val="128"/>
        <scheme val="minor"/>
      </rPr>
      <t>」で「ＩＦ関数」を組み合わせます。</t>
    </r>
    <rPh sb="3" eb="5">
      <t>カンスウ</t>
    </rPh>
    <rPh sb="12" eb="13">
      <t>イ</t>
    </rPh>
    <rPh sb="14" eb="15">
      <t>コ</t>
    </rPh>
    <rPh sb="21" eb="23">
      <t>カンスウ</t>
    </rPh>
    <rPh sb="25" eb="26">
      <t>ク</t>
    </rPh>
    <rPh sb="27" eb="28">
      <t>ア</t>
    </rPh>
    <phoneticPr fontId="4"/>
  </si>
  <si>
    <t>⑦「偽の場合」にカーソルを置いて、画面左上の「ネスト」のトップにある「ＩＦ」をクリック＜図２＞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</si>
</sst>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9" fillId="7" borderId="7" xfId="0" applyFont="1" applyFill="1" applyBorder="1" applyAlignment="1">
      <alignment horizontal="center" vertical="center"/>
    </xf>
    <xf numFmtId="0" fontId="5" fillId="8" borderId="0" xfId="0" applyFont="1" applyFill="1">
      <alignment vertical="center"/>
    </xf>
    <xf numFmtId="0" fontId="9" fillId="8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12" fillId="10" borderId="9" xfId="0" applyNumberFormat="1" applyFont="1" applyFill="1" applyBorder="1" applyAlignment="1">
      <alignment horizontal="center"/>
    </xf>
    <xf numFmtId="0" fontId="12" fillId="10" borderId="10" xfId="0" applyNumberFormat="1" applyFont="1" applyFill="1" applyBorder="1" applyAlignment="1">
      <alignment horizontal="center"/>
    </xf>
    <xf numFmtId="0" fontId="12" fillId="10" borderId="11" xfId="0" applyNumberFormat="1" applyFont="1" applyFill="1" applyBorder="1" applyAlignment="1">
      <alignment horizontal="center"/>
    </xf>
    <xf numFmtId="0" fontId="12" fillId="0" borderId="12" xfId="0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/>
    <xf numFmtId="0" fontId="12" fillId="4" borderId="8" xfId="0" applyNumberFormat="1" applyFont="1" applyFill="1" applyBorder="1" applyAlignment="1"/>
    <xf numFmtId="0" fontId="12" fillId="11" borderId="13" xfId="0" applyNumberFormat="1" applyFont="1" applyFill="1" applyBorder="1" applyAlignment="1">
      <alignment horizontal="center"/>
    </xf>
    <xf numFmtId="0" fontId="12" fillId="0" borderId="14" xfId="0" applyNumberFormat="1" applyFont="1" applyFill="1" applyBorder="1" applyAlignment="1">
      <alignment horizontal="center"/>
    </xf>
    <xf numFmtId="0" fontId="12" fillId="0" borderId="15" xfId="0" applyNumberFormat="1" applyFont="1" applyFill="1" applyBorder="1" applyAlignment="1"/>
    <xf numFmtId="0" fontId="12" fillId="4" borderId="15" xfId="0" applyNumberFormat="1" applyFont="1" applyFill="1" applyBorder="1" applyAlignment="1"/>
    <xf numFmtId="0" fontId="12" fillId="11" borderId="16" xfId="0" applyNumberFormat="1" applyFont="1" applyFill="1" applyBorder="1" applyAlignment="1">
      <alignment horizontal="center"/>
    </xf>
    <xf numFmtId="0" fontId="0" fillId="6" borderId="7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9" fillId="0" borderId="0" xfId="0" applyFo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>
      <alignment vertical="center"/>
    </xf>
    <xf numFmtId="0" fontId="22" fillId="0" borderId="0" xfId="0" applyNumberFormat="1" applyFont="1" applyFill="1" applyBorder="1" applyAlignment="1"/>
    <xf numFmtId="0" fontId="9" fillId="0" borderId="0" xfId="0" applyNumberFormat="1" applyFont="1" applyFill="1" applyBorder="1" applyAlignment="1"/>
    <xf numFmtId="0" fontId="21" fillId="0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2" fillId="0" borderId="0" xfId="0" applyNumberFormat="1" applyFont="1" applyFill="1" applyBorder="1" applyAlignment="1"/>
    <xf numFmtId="178" fontId="9" fillId="0" borderId="0" xfId="0" applyNumberFormat="1" applyFont="1" applyFill="1" applyBorder="1" applyAlignment="1"/>
    <xf numFmtId="179" fontId="9" fillId="0" borderId="0" xfId="0" applyNumberFormat="1" applyFont="1" applyFill="1" applyBorder="1" applyAlignment="1"/>
    <xf numFmtId="0" fontId="0" fillId="13" borderId="0" xfId="0" applyFill="1">
      <alignment vertical="center"/>
    </xf>
    <xf numFmtId="0" fontId="21" fillId="1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5" fillId="9" borderId="8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/>
    </xf>
    <xf numFmtId="0" fontId="25" fillId="0" borderId="0" xfId="0" applyFont="1">
      <alignment vertical="center"/>
    </xf>
    <xf numFmtId="0" fontId="0" fillId="13" borderId="0" xfId="0" applyFill="1" applyAlignment="1">
      <alignment horizontal="left" vertical="center"/>
    </xf>
    <xf numFmtId="0" fontId="0" fillId="0" borderId="0" xfId="0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</xdr:row>
      <xdr:rowOff>104775</xdr:rowOff>
    </xdr:from>
    <xdr:to>
      <xdr:col>4</xdr:col>
      <xdr:colOff>600075</xdr:colOff>
      <xdr:row>7</xdr:row>
      <xdr:rowOff>152400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" y="266700"/>
          <a:ext cx="2238375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ＩＦ関数の中に　ＩＦ関数</a:t>
          </a:r>
        </a:p>
      </xdr:txBody>
    </xdr:sp>
    <xdr:clientData/>
  </xdr:twoCellAnchor>
  <xdr:twoCellAnchor>
    <xdr:from>
      <xdr:col>2</xdr:col>
      <xdr:colOff>209550</xdr:colOff>
      <xdr:row>78</xdr:row>
      <xdr:rowOff>38100</xdr:rowOff>
    </xdr:from>
    <xdr:to>
      <xdr:col>13</xdr:col>
      <xdr:colOff>123825</xdr:colOff>
      <xdr:row>82</xdr:row>
      <xdr:rowOff>9525</xdr:rowOff>
    </xdr:to>
    <xdr:grpSp>
      <xdr:nvGrpSpPr>
        <xdr:cNvPr id="3" name="Group 685"/>
        <xdr:cNvGrpSpPr>
          <a:grpSpLocks/>
        </xdr:cNvGrpSpPr>
      </xdr:nvGrpSpPr>
      <xdr:grpSpPr bwMode="auto">
        <a:xfrm>
          <a:off x="857250" y="14468475"/>
          <a:ext cx="6448425" cy="619125"/>
          <a:chOff x="92" y="1211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66675</xdr:colOff>
      <xdr:row>45</xdr:row>
      <xdr:rowOff>0</xdr:rowOff>
    </xdr:from>
    <xdr:to>
      <xdr:col>4</xdr:col>
      <xdr:colOff>295275</xdr:colOff>
      <xdr:row>46</xdr:row>
      <xdr:rowOff>38100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05025" y="83534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29</xdr:row>
      <xdr:rowOff>38100</xdr:rowOff>
    </xdr:from>
    <xdr:to>
      <xdr:col>2</xdr:col>
      <xdr:colOff>142875</xdr:colOff>
      <xdr:row>30</xdr:row>
      <xdr:rowOff>142875</xdr:rowOff>
    </xdr:to>
    <xdr:pic>
      <xdr:nvPicPr>
        <xdr:cNvPr id="9" name="Picture 73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80975" y="5715000"/>
          <a:ext cx="6096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63</xdr:row>
      <xdr:rowOff>95250</xdr:rowOff>
    </xdr:from>
    <xdr:to>
      <xdr:col>2</xdr:col>
      <xdr:colOff>9525</xdr:colOff>
      <xdr:row>65</xdr:row>
      <xdr:rowOff>38100</xdr:rowOff>
    </xdr:to>
    <xdr:pic>
      <xdr:nvPicPr>
        <xdr:cNvPr id="10" name="Picture 73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1963400"/>
          <a:ext cx="52387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28575</xdr:colOff>
      <xdr:row>86</xdr:row>
      <xdr:rowOff>114300</xdr:rowOff>
    </xdr:from>
    <xdr:to>
      <xdr:col>9</xdr:col>
      <xdr:colOff>409575</xdr:colOff>
      <xdr:row>88</xdr:row>
      <xdr:rowOff>57150</xdr:rowOff>
    </xdr:to>
    <xdr:pic>
      <xdr:nvPicPr>
        <xdr:cNvPr id="11" name="Picture 78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19600" y="15706725"/>
          <a:ext cx="4953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247650</xdr:colOff>
      <xdr:row>85</xdr:row>
      <xdr:rowOff>123825</xdr:rowOff>
    </xdr:from>
    <xdr:to>
      <xdr:col>2</xdr:col>
      <xdr:colOff>238125</xdr:colOff>
      <xdr:row>87</xdr:row>
      <xdr:rowOff>114300</xdr:rowOff>
    </xdr:to>
    <xdr:pic>
      <xdr:nvPicPr>
        <xdr:cNvPr id="12" name="Picture 78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81000" y="15554325"/>
          <a:ext cx="504825" cy="314325"/>
        </a:xfrm>
        <a:prstGeom prst="rect">
          <a:avLst/>
        </a:prstGeom>
        <a:noFill/>
      </xdr:spPr>
    </xdr:pic>
    <xdr:clientData/>
  </xdr:twoCellAnchor>
  <xdr:twoCellAnchor>
    <xdr:from>
      <xdr:col>15</xdr:col>
      <xdr:colOff>152400</xdr:colOff>
      <xdr:row>46</xdr:row>
      <xdr:rowOff>21377</xdr:rowOff>
    </xdr:from>
    <xdr:to>
      <xdr:col>15</xdr:col>
      <xdr:colOff>542925</xdr:colOff>
      <xdr:row>47</xdr:row>
      <xdr:rowOff>175740</xdr:rowOff>
    </xdr:to>
    <xdr:sp macro="" textlink="">
      <xdr:nvSpPr>
        <xdr:cNvPr id="25" name="Oval 821"/>
        <xdr:cNvSpPr>
          <a:spLocks noChangeArrowheads="1"/>
        </xdr:cNvSpPr>
      </xdr:nvSpPr>
      <xdr:spPr bwMode="auto">
        <a:xfrm>
          <a:off x="8810625" y="8584352"/>
          <a:ext cx="390525" cy="363913"/>
        </a:xfrm>
        <a:prstGeom prst="ellipse">
          <a:avLst/>
        </a:prstGeom>
        <a:noFill/>
        <a:ln w="285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</xdr:col>
      <xdr:colOff>419100</xdr:colOff>
      <xdr:row>60</xdr:row>
      <xdr:rowOff>47625</xdr:rowOff>
    </xdr:from>
    <xdr:to>
      <xdr:col>9</xdr:col>
      <xdr:colOff>161926</xdr:colOff>
      <xdr:row>62</xdr:row>
      <xdr:rowOff>19050</xdr:rowOff>
    </xdr:to>
    <xdr:sp macro="" textlink="">
      <xdr:nvSpPr>
        <xdr:cNvPr id="32" name="テキスト ボックス 31"/>
        <xdr:cNvSpPr txBox="1"/>
      </xdr:nvSpPr>
      <xdr:spPr>
        <a:xfrm>
          <a:off x="552450" y="11430000"/>
          <a:ext cx="4114801" cy="295275"/>
        </a:xfrm>
        <a:prstGeom prst="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上の方法で練習してみましょう。理解するまで練習します。</a:t>
          </a:r>
        </a:p>
      </xdr:txBody>
    </xdr:sp>
    <xdr:clientData/>
  </xdr:twoCellAnchor>
  <xdr:twoCellAnchor editAs="oneCell">
    <xdr:from>
      <xdr:col>12</xdr:col>
      <xdr:colOff>152400</xdr:colOff>
      <xdr:row>27</xdr:row>
      <xdr:rowOff>28575</xdr:rowOff>
    </xdr:from>
    <xdr:to>
      <xdr:col>19</xdr:col>
      <xdr:colOff>28575</xdr:colOff>
      <xdr:row>36</xdr:row>
      <xdr:rowOff>38100</xdr:rowOff>
    </xdr:to>
    <xdr:pic>
      <xdr:nvPicPr>
        <xdr:cNvPr id="34" name="図 3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8925" y="5381625"/>
          <a:ext cx="4705350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28575</xdr:colOff>
      <xdr:row>37</xdr:row>
      <xdr:rowOff>114300</xdr:rowOff>
    </xdr:from>
    <xdr:to>
      <xdr:col>20</xdr:col>
      <xdr:colOff>133350</xdr:colOff>
      <xdr:row>63</xdr:row>
      <xdr:rowOff>47625</xdr:rowOff>
    </xdr:to>
    <xdr:grpSp>
      <xdr:nvGrpSpPr>
        <xdr:cNvPr id="45" name="グループ化 44"/>
        <xdr:cNvGrpSpPr/>
      </xdr:nvGrpSpPr>
      <xdr:grpSpPr>
        <a:xfrm>
          <a:off x="5124450" y="7086600"/>
          <a:ext cx="7010400" cy="4829175"/>
          <a:chOff x="4705350" y="7181850"/>
          <a:chExt cx="7010400" cy="4829175"/>
        </a:xfrm>
      </xdr:grpSpPr>
      <xdr:grpSp>
        <xdr:nvGrpSpPr>
          <xdr:cNvPr id="37" name="グループ化 36"/>
          <xdr:cNvGrpSpPr/>
        </xdr:nvGrpSpPr>
        <xdr:grpSpPr>
          <a:xfrm>
            <a:off x="4705350" y="7181850"/>
            <a:ext cx="6181725" cy="1676400"/>
            <a:chOff x="4648200" y="7562850"/>
            <a:chExt cx="6181725" cy="1676400"/>
          </a:xfrm>
        </xdr:grpSpPr>
        <xdr:pic>
          <xdr:nvPicPr>
            <xdr:cNvPr id="36" name="図 3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981575" y="7781925"/>
              <a:ext cx="5848350" cy="14573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7" name="テキスト ボックス 16"/>
            <xdr:cNvSpPr txBox="1"/>
          </xdr:nvSpPr>
          <xdr:spPr>
            <a:xfrm>
              <a:off x="4648200" y="7562850"/>
              <a:ext cx="2686050" cy="342258"/>
            </a:xfrm>
            <a:prstGeom prst="rect">
              <a:avLst/>
            </a:prstGeom>
            <a:solidFill>
              <a:schemeClr val="bg2">
                <a:lumMod val="75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r>
                <a:rPr kumimoji="1" lang="ja-JP" altLang="en-US" sz="1100"/>
                <a:t>まず、「論理関数」「</a:t>
              </a:r>
              <a:r>
                <a:rPr kumimoji="1" lang="en-US" altLang="ja-JP" sz="1800">
                  <a:solidFill>
                    <a:srgbClr val="FF0000"/>
                  </a:solidFill>
                </a:rPr>
                <a:t>IF</a:t>
              </a:r>
              <a:r>
                <a:rPr kumimoji="1" lang="ja-JP" altLang="en-US" sz="1100"/>
                <a:t>」を指定します。</a:t>
              </a:r>
            </a:p>
          </xdr:txBody>
        </xdr:sp>
        <xdr:sp macro="" textlink="">
          <xdr:nvSpPr>
            <xdr:cNvPr id="20" name="Text Box 761"/>
            <xdr:cNvSpPr txBox="1">
              <a:spLocks noChangeArrowheads="1"/>
            </xdr:cNvSpPr>
          </xdr:nvSpPr>
          <xdr:spPr bwMode="auto">
            <a:xfrm>
              <a:off x="4714875" y="8362950"/>
              <a:ext cx="457200" cy="239143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図１</a:t>
              </a:r>
            </a:p>
          </xdr:txBody>
        </xdr:sp>
      </xdr:grpSp>
      <xdr:grpSp>
        <xdr:nvGrpSpPr>
          <xdr:cNvPr id="44" name="グループ化 43"/>
          <xdr:cNvGrpSpPr/>
        </xdr:nvGrpSpPr>
        <xdr:grpSpPr>
          <a:xfrm>
            <a:off x="5534025" y="8963025"/>
            <a:ext cx="6181725" cy="3048000"/>
            <a:chOff x="5534025" y="8963025"/>
            <a:chExt cx="6181725" cy="3048000"/>
          </a:xfrm>
        </xdr:grpSpPr>
        <xdr:grpSp>
          <xdr:nvGrpSpPr>
            <xdr:cNvPr id="40" name="グループ化 39"/>
            <xdr:cNvGrpSpPr/>
          </xdr:nvGrpSpPr>
          <xdr:grpSpPr>
            <a:xfrm>
              <a:off x="6324600" y="8963025"/>
              <a:ext cx="3448050" cy="1619250"/>
              <a:chOff x="6324600" y="8963025"/>
              <a:chExt cx="3448050" cy="1619250"/>
            </a:xfrm>
          </xdr:grpSpPr>
          <xdr:sp macro="" textlink="">
            <xdr:nvSpPr>
              <xdr:cNvPr id="28" name="Text Box 757"/>
              <xdr:cNvSpPr txBox="1">
                <a:spLocks noChangeArrowheads="1"/>
              </xdr:cNvSpPr>
            </xdr:nvSpPr>
            <xdr:spPr bwMode="auto">
              <a:xfrm>
                <a:off x="6324600" y="9304253"/>
                <a:ext cx="971550" cy="207950"/>
              </a:xfrm>
              <a:prstGeom prst="rect">
                <a:avLst/>
              </a:prstGeom>
              <a:solidFill>
                <a:srgbClr val="FF99CC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FF0000"/>
                    </a:solidFill>
                    <a:latin typeface="ＭＳ Ｐゴシック"/>
                    <a:ea typeface="ＭＳ Ｐゴシック"/>
                  </a:rPr>
                  <a:t>ネスト</a:t>
                </a:r>
              </a:p>
            </xdr:txBody>
          </xdr:sp>
          <xdr:grpSp>
            <xdr:nvGrpSpPr>
              <xdr:cNvPr id="39" name="グループ化 38"/>
              <xdr:cNvGrpSpPr/>
            </xdr:nvGrpSpPr>
            <xdr:grpSpPr>
              <a:xfrm>
                <a:off x="7181850" y="8963025"/>
                <a:ext cx="2590800" cy="1619250"/>
                <a:chOff x="9086850" y="7067550"/>
                <a:chExt cx="2590800" cy="1619250"/>
              </a:xfrm>
            </xdr:grpSpPr>
            <xdr:pic>
              <xdr:nvPicPr>
                <xdr:cNvPr id="38" name="図 37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9248775" y="7067550"/>
                  <a:ext cx="2428875" cy="161925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30" name="Text Box 762"/>
                <xdr:cNvSpPr txBox="1">
                  <a:spLocks noChangeArrowheads="1"/>
                </xdr:cNvSpPr>
              </xdr:nvSpPr>
              <xdr:spPr bwMode="auto">
                <a:xfrm>
                  <a:off x="9086850" y="7797776"/>
                  <a:ext cx="457200" cy="249540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図２</a:t>
                  </a:r>
                </a:p>
              </xdr:txBody>
            </xdr:sp>
          </xdr:grpSp>
        </xdr:grpSp>
        <xdr:grpSp>
          <xdr:nvGrpSpPr>
            <xdr:cNvPr id="43" name="グループ化 42"/>
            <xdr:cNvGrpSpPr/>
          </xdr:nvGrpSpPr>
          <xdr:grpSpPr>
            <a:xfrm>
              <a:off x="5534025" y="10478300"/>
              <a:ext cx="6181725" cy="1532725"/>
              <a:chOff x="5534025" y="10478300"/>
              <a:chExt cx="6181725" cy="1532725"/>
            </a:xfrm>
          </xdr:grpSpPr>
          <xdr:pic>
            <xdr:nvPicPr>
              <xdr:cNvPr id="42" name="図 4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867400" y="10553700"/>
                <a:ext cx="5848350" cy="145732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21" name="Text Box 763"/>
              <xdr:cNvSpPr txBox="1">
                <a:spLocks noChangeArrowheads="1"/>
              </xdr:cNvSpPr>
            </xdr:nvSpPr>
            <xdr:spPr bwMode="auto">
              <a:xfrm>
                <a:off x="5534025" y="10478300"/>
                <a:ext cx="457200" cy="239143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図３</a:t>
                </a:r>
              </a:p>
            </xdr:txBody>
          </xdr:sp>
        </xdr:grpSp>
      </xdr:grpSp>
    </xdr:grpSp>
    <xdr:clientData/>
  </xdr:twoCellAnchor>
  <xdr:twoCellAnchor editAs="oneCell">
    <xdr:from>
      <xdr:col>9</xdr:col>
      <xdr:colOff>38100</xdr:colOff>
      <xdr:row>103</xdr:row>
      <xdr:rowOff>9525</xdr:rowOff>
    </xdr:from>
    <xdr:to>
      <xdr:col>17</xdr:col>
      <xdr:colOff>428625</xdr:colOff>
      <xdr:row>123</xdr:row>
      <xdr:rowOff>0</xdr:rowOff>
    </xdr:to>
    <xdr:pic>
      <xdr:nvPicPr>
        <xdr:cNvPr id="46" name="図 45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18669000"/>
          <a:ext cx="5829300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8"/>
  <sheetViews>
    <sheetView tabSelected="1" workbookViewId="0">
      <selection activeCell="A3" sqref="A3"/>
    </sheetView>
  </sheetViews>
  <sheetFormatPr defaultRowHeight="12.75" customHeight="1"/>
  <cols>
    <col min="1" max="1" width="1.75" style="1" customWidth="1"/>
    <col min="2" max="2" width="6.7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6" ht="12.75" customHeight="1">
      <c r="A1" s="39" t="s">
        <v>35</v>
      </c>
      <c r="B1" s="39"/>
      <c r="C1" s="39"/>
      <c r="D1" s="39"/>
      <c r="E1" s="39"/>
      <c r="F1" s="39"/>
      <c r="G1" s="39"/>
      <c r="H1" s="39"/>
      <c r="I1" s="39"/>
    </row>
    <row r="10" spans="1:16" ht="16.5" customHeight="1" thickBot="1">
      <c r="C10" s="40" t="s">
        <v>0</v>
      </c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2"/>
      <c r="O10" s="2"/>
    </row>
    <row r="11" spans="1:16" s="3" customFormat="1" ht="38.2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6" s="3" customFormat="1" ht="45.75" customHeight="1">
      <c r="C12" s="43" t="s">
        <v>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5"/>
      <c r="O12" s="4"/>
    </row>
    <row r="13" spans="1:16" ht="12.75" customHeight="1">
      <c r="A13" s="3"/>
      <c r="C13" s="3"/>
      <c r="D13" s="3"/>
      <c r="E13" s="5"/>
      <c r="F13" s="6"/>
      <c r="G13" s="7"/>
      <c r="H13" s="8"/>
      <c r="I13" s="3"/>
      <c r="J13" s="3"/>
      <c r="K13" s="3"/>
      <c r="L13" s="3"/>
      <c r="M13" s="3"/>
      <c r="N13" s="3"/>
      <c r="O13" s="3"/>
      <c r="P13" s="3"/>
    </row>
    <row r="14" spans="1:16" ht="13.5">
      <c r="A14" s="3"/>
      <c r="C14" s="46" t="s">
        <v>37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2.75" customHeight="1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2.75" customHeight="1">
      <c r="A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12.75" customHeight="1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20.25" customHeight="1">
      <c r="A19" s="3"/>
      <c r="B19" s="47" t="s">
        <v>2</v>
      </c>
      <c r="C19" s="47"/>
      <c r="D19" s="47"/>
      <c r="E19" s="47"/>
      <c r="F19" s="47"/>
      <c r="G19" s="47"/>
      <c r="H19" s="3"/>
      <c r="I19" s="3"/>
      <c r="J19" s="3"/>
      <c r="K19" s="3"/>
      <c r="L19" s="3"/>
      <c r="M19" s="3"/>
      <c r="N19" s="3"/>
      <c r="O19" s="3"/>
      <c r="P19" s="3"/>
    </row>
    <row r="20" spans="1:16" ht="13.5" customHeight="1">
      <c r="A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2.75" customHeight="1" thickBot="1">
      <c r="A21" s="3"/>
      <c r="B21" s="9" t="s">
        <v>3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2.75" customHeight="1" thickTop="1">
      <c r="A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5" customHeight="1">
      <c r="A23" s="3"/>
      <c r="B23" s="10" t="s">
        <v>4</v>
      </c>
      <c r="C23" s="10"/>
      <c r="D23" s="10"/>
      <c r="E23" s="10"/>
      <c r="F23" s="11"/>
      <c r="G23" s="3"/>
      <c r="H23" s="3"/>
      <c r="I23" s="3"/>
      <c r="J23" s="10" t="s">
        <v>4</v>
      </c>
      <c r="K23" s="11"/>
      <c r="L23" s="11"/>
      <c r="M23" s="11"/>
      <c r="N23" s="11"/>
      <c r="O23" s="3"/>
      <c r="P23" s="3"/>
    </row>
    <row r="24" spans="1:16" ht="12.75" customHeight="1">
      <c r="A24" s="3"/>
      <c r="O24" s="3"/>
      <c r="P24" s="3"/>
    </row>
    <row r="25" spans="1:16" ht="16.5" customHeight="1">
      <c r="A25" s="3"/>
      <c r="D25" s="48" t="s">
        <v>5</v>
      </c>
      <c r="E25" s="49"/>
      <c r="F25" s="49"/>
      <c r="O25" s="3"/>
      <c r="P25" s="3"/>
    </row>
    <row r="26" spans="1:16" ht="12.75" customHeight="1">
      <c r="A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2.75" customHeight="1">
      <c r="A27" s="3"/>
      <c r="C27" s="12" t="s">
        <v>6</v>
      </c>
      <c r="D27" t="s">
        <v>7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ht="12.75" customHeight="1">
      <c r="A28" s="3"/>
      <c r="C28" s="12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12.75" customHeight="1">
      <c r="A29" s="3"/>
      <c r="C29" s="50" t="s">
        <v>38</v>
      </c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ht="12.75" customHeight="1">
      <c r="A30" s="3"/>
      <c r="E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12.75" customHeight="1" thickBot="1">
      <c r="A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ht="12.75" customHeight="1">
      <c r="A32" s="3"/>
      <c r="C32" s="13" t="s">
        <v>8</v>
      </c>
      <c r="D32" s="14" t="s">
        <v>9</v>
      </c>
      <c r="E32" s="14" t="s">
        <v>10</v>
      </c>
      <c r="F32" s="14" t="s">
        <v>11</v>
      </c>
      <c r="G32" s="15" t="s">
        <v>12</v>
      </c>
      <c r="H32" s="3"/>
      <c r="I32" s="3"/>
      <c r="J32" s="3"/>
      <c r="P32" s="3"/>
    </row>
    <row r="33" spans="1:16" ht="12.75" customHeight="1">
      <c r="A33" s="3"/>
      <c r="C33" s="16" t="s">
        <v>13</v>
      </c>
      <c r="D33" s="17">
        <v>55</v>
      </c>
      <c r="E33" s="17">
        <v>78</v>
      </c>
      <c r="F33" s="18">
        <f t="shared" ref="F33:F40" si="0">SUM(D33:E33)</f>
        <v>133</v>
      </c>
      <c r="G33" s="19" t="str">
        <f>IF(F33&gt;=150,"合格",IF(F33&gt;=140,"補欠","不合格"))</f>
        <v>不合格</v>
      </c>
      <c r="H33" s="3"/>
      <c r="I33" s="3"/>
      <c r="J33" s="3"/>
      <c r="P33" s="3"/>
    </row>
    <row r="34" spans="1:16" ht="12.75" customHeight="1">
      <c r="A34" s="3"/>
      <c r="C34" s="16" t="s">
        <v>14</v>
      </c>
      <c r="D34" s="17">
        <v>70</v>
      </c>
      <c r="E34" s="17">
        <v>81</v>
      </c>
      <c r="F34" s="18">
        <f t="shared" si="0"/>
        <v>151</v>
      </c>
      <c r="G34" s="19" t="str">
        <f t="shared" ref="G34:G40" si="1">IF(F34&gt;=150,"合格",IF(F34&gt;=140,"補欠","不合格"))</f>
        <v>合格</v>
      </c>
      <c r="H34" s="3"/>
      <c r="I34" s="3"/>
      <c r="J34" s="3"/>
      <c r="P34" s="3"/>
    </row>
    <row r="35" spans="1:16" ht="12.75" customHeight="1">
      <c r="A35" s="3"/>
      <c r="C35" s="16" t="s">
        <v>15</v>
      </c>
      <c r="D35" s="17">
        <v>67</v>
      </c>
      <c r="E35" s="17">
        <v>79</v>
      </c>
      <c r="F35" s="18">
        <f t="shared" si="0"/>
        <v>146</v>
      </c>
      <c r="G35" s="19" t="str">
        <f t="shared" si="1"/>
        <v>補欠</v>
      </c>
      <c r="H35" s="3"/>
      <c r="I35" s="3"/>
      <c r="J35" s="3"/>
      <c r="P35" s="3"/>
    </row>
    <row r="36" spans="1:16" ht="12.75" customHeight="1">
      <c r="A36" s="3"/>
      <c r="C36" s="16" t="s">
        <v>16</v>
      </c>
      <c r="D36" s="17">
        <v>68</v>
      </c>
      <c r="E36" s="17">
        <v>77</v>
      </c>
      <c r="F36" s="18">
        <f t="shared" si="0"/>
        <v>145</v>
      </c>
      <c r="G36" s="19" t="str">
        <f t="shared" si="1"/>
        <v>補欠</v>
      </c>
      <c r="H36" s="3"/>
      <c r="I36" s="3"/>
      <c r="J36" s="3"/>
      <c r="P36" s="3"/>
    </row>
    <row r="37" spans="1:16" ht="12.75" customHeight="1">
      <c r="A37" s="3"/>
      <c r="C37" s="16" t="s">
        <v>17</v>
      </c>
      <c r="D37" s="17">
        <v>85</v>
      </c>
      <c r="E37" s="17">
        <v>68</v>
      </c>
      <c r="F37" s="18">
        <f t="shared" si="0"/>
        <v>153</v>
      </c>
      <c r="G37" s="19" t="str">
        <f t="shared" si="1"/>
        <v>合格</v>
      </c>
      <c r="H37" s="3"/>
      <c r="I37" s="3"/>
      <c r="J37" s="3"/>
      <c r="P37" s="3"/>
    </row>
    <row r="38" spans="1:16" ht="12.75" customHeight="1">
      <c r="A38" s="3"/>
      <c r="C38" s="16" t="s">
        <v>18</v>
      </c>
      <c r="D38" s="17">
        <v>57</v>
      </c>
      <c r="E38" s="17">
        <v>70</v>
      </c>
      <c r="F38" s="18">
        <f t="shared" si="0"/>
        <v>127</v>
      </c>
      <c r="G38" s="19" t="str">
        <f t="shared" si="1"/>
        <v>不合格</v>
      </c>
      <c r="H38" s="3"/>
      <c r="I38" s="3"/>
      <c r="J38" s="3"/>
      <c r="P38" s="3"/>
    </row>
    <row r="39" spans="1:16" ht="12.75" customHeight="1">
      <c r="A39" s="3"/>
      <c r="C39" s="16" t="s">
        <v>19</v>
      </c>
      <c r="D39" s="17">
        <v>70</v>
      </c>
      <c r="E39" s="17">
        <v>70</v>
      </c>
      <c r="F39" s="18">
        <f t="shared" si="0"/>
        <v>140</v>
      </c>
      <c r="G39" s="19" t="str">
        <f t="shared" si="1"/>
        <v>補欠</v>
      </c>
      <c r="H39" s="3"/>
      <c r="I39" s="3"/>
      <c r="J39" s="3"/>
      <c r="P39" s="3"/>
    </row>
    <row r="40" spans="1:16" ht="12.75" customHeight="1" thickBot="1">
      <c r="A40" s="3"/>
      <c r="C40" s="20" t="s">
        <v>20</v>
      </c>
      <c r="D40" s="21">
        <v>68</v>
      </c>
      <c r="E40" s="21">
        <v>82</v>
      </c>
      <c r="F40" s="22">
        <f t="shared" si="0"/>
        <v>150</v>
      </c>
      <c r="G40" s="23" t="str">
        <f t="shared" si="1"/>
        <v>合格</v>
      </c>
      <c r="H40" s="3"/>
      <c r="I40" s="3"/>
      <c r="J40" s="3"/>
      <c r="P40" s="3"/>
    </row>
    <row r="41" spans="1:16" ht="12.75" customHeight="1">
      <c r="A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ht="12.75" customHeight="1">
      <c r="A42" s="3"/>
      <c r="K42" s="3"/>
      <c r="L42" s="3"/>
      <c r="M42" s="3"/>
      <c r="N42" s="3"/>
      <c r="O42" s="3"/>
      <c r="P42" s="3"/>
    </row>
    <row r="43" spans="1:16" ht="14.25" customHeight="1" thickBot="1">
      <c r="A43" s="3"/>
      <c r="B43" s="24" t="s">
        <v>21</v>
      </c>
      <c r="K43" s="3"/>
      <c r="L43" s="3"/>
      <c r="M43" s="3"/>
      <c r="N43" s="3"/>
      <c r="O43" s="3"/>
      <c r="P43" s="3"/>
    </row>
    <row r="44" spans="1:16" ht="14.25" customHeight="1" thickTop="1">
      <c r="A44" s="3"/>
      <c r="K44" s="3"/>
      <c r="L44" s="3"/>
      <c r="M44" s="3"/>
      <c r="N44" s="3"/>
      <c r="O44" s="3"/>
      <c r="P44" s="3"/>
    </row>
    <row r="45" spans="1:16" ht="16.5" customHeight="1">
      <c r="A45" s="3"/>
      <c r="B45" t="s">
        <v>36</v>
      </c>
      <c r="K45" s="3"/>
      <c r="L45" s="3"/>
      <c r="M45" s="3"/>
      <c r="N45" s="3"/>
      <c r="O45" s="3"/>
      <c r="P45" s="3"/>
    </row>
    <row r="46" spans="1:16" ht="16.5" customHeight="1">
      <c r="A46" s="3"/>
      <c r="B46" t="s">
        <v>22</v>
      </c>
      <c r="K46" s="3"/>
      <c r="L46" s="3"/>
      <c r="M46" s="3"/>
      <c r="N46" s="3"/>
      <c r="O46" s="3"/>
      <c r="P46" s="3"/>
    </row>
    <row r="47" spans="1:16" ht="16.5" customHeight="1">
      <c r="A47" s="3"/>
      <c r="B47" s="25" t="s">
        <v>23</v>
      </c>
      <c r="K47" s="3"/>
      <c r="L47" s="3"/>
      <c r="M47" s="3"/>
      <c r="N47" s="3"/>
      <c r="O47" s="3"/>
      <c r="P47" s="3"/>
    </row>
    <row r="48" spans="1:16" ht="16.5" customHeight="1">
      <c r="A48" s="3"/>
      <c r="B48" s="26" t="s">
        <v>24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ht="16.5" customHeight="1">
      <c r="A49" s="3"/>
      <c r="B49" s="25" t="s">
        <v>25</v>
      </c>
      <c r="P49" s="3"/>
    </row>
    <row r="50" spans="1:16" ht="16.5" customHeight="1">
      <c r="A50" s="3"/>
      <c r="B50" s="25"/>
      <c r="C50" s="27" t="s">
        <v>26</v>
      </c>
      <c r="P50" s="3"/>
    </row>
    <row r="51" spans="1:16" ht="16.5" customHeight="1">
      <c r="A51" s="3"/>
      <c r="B51" s="25" t="s">
        <v>27</v>
      </c>
      <c r="C51" s="27"/>
      <c r="P51" s="3"/>
    </row>
    <row r="52" spans="1:16" ht="16.5" customHeight="1">
      <c r="A52" s="3"/>
      <c r="B52" s="25" t="s">
        <v>28</v>
      </c>
      <c r="C52" s="27"/>
      <c r="P52" s="3"/>
    </row>
    <row r="53" spans="1:16" ht="16.5" customHeight="1">
      <c r="A53" s="3"/>
      <c r="B53" s="51" t="s">
        <v>39</v>
      </c>
      <c r="C53" s="37"/>
      <c r="D53" s="51"/>
      <c r="E53" s="51"/>
      <c r="F53" s="51"/>
      <c r="G53" s="51"/>
      <c r="H53" s="51"/>
      <c r="I53" s="37"/>
      <c r="J53" s="37"/>
      <c r="K53" s="37"/>
      <c r="P53" s="3"/>
    </row>
    <row r="54" spans="1:16" ht="16.5" customHeight="1">
      <c r="A54" s="3"/>
      <c r="C54" s="52" t="s">
        <v>30</v>
      </c>
      <c r="P54" s="3"/>
    </row>
    <row r="55" spans="1:16" ht="16.5" customHeight="1">
      <c r="A55" s="3"/>
      <c r="B55" s="25" t="s">
        <v>29</v>
      </c>
      <c r="D55" s="25"/>
      <c r="P55" s="3"/>
    </row>
    <row r="56" spans="1:16" ht="16.5" customHeight="1">
      <c r="A56" s="3"/>
      <c r="B56" s="25" t="s">
        <v>31</v>
      </c>
      <c r="C56" s="25"/>
      <c r="P56" s="3"/>
    </row>
    <row r="57" spans="1:16" ht="17.25" customHeight="1">
      <c r="A57" s="3"/>
      <c r="E57" s="25"/>
      <c r="F57" s="25"/>
      <c r="G57" s="25"/>
      <c r="P57" s="3"/>
    </row>
    <row r="58" spans="1:16" ht="14.25" customHeight="1">
      <c r="A58" s="3"/>
      <c r="P58" s="3"/>
    </row>
    <row r="59" spans="1:16" ht="12.75" customHeight="1">
      <c r="A59" s="3"/>
      <c r="P59" s="3"/>
    </row>
    <row r="60" spans="1:16" ht="12.75" customHeight="1">
      <c r="A60" s="3"/>
      <c r="P60" s="3"/>
    </row>
    <row r="61" spans="1:16" ht="12.75" customHeight="1">
      <c r="A61" s="3"/>
      <c r="P61" s="3"/>
    </row>
    <row r="62" spans="1:16" ht="12.75" customHeight="1">
      <c r="B62" s="28"/>
      <c r="C62" s="29"/>
      <c r="D62" s="29"/>
      <c r="E62" s="29"/>
      <c r="F62" s="29"/>
      <c r="G62" s="29"/>
      <c r="H62" s="29"/>
      <c r="I62" s="29"/>
      <c r="J62" s="29"/>
    </row>
    <row r="63" spans="1:16" ht="12.75" customHeight="1">
      <c r="B63" s="28"/>
      <c r="C63" s="29"/>
      <c r="D63" s="29"/>
      <c r="E63" s="29"/>
      <c r="F63" s="29"/>
      <c r="G63" s="29"/>
      <c r="H63" s="29"/>
      <c r="I63" s="29"/>
      <c r="J63" s="29"/>
    </row>
    <row r="64" spans="1:16" ht="12.75" customHeight="1">
      <c r="B64" s="28"/>
      <c r="C64" s="29"/>
      <c r="D64" s="29"/>
      <c r="E64" s="29"/>
      <c r="F64" s="29"/>
      <c r="G64" s="29"/>
      <c r="H64" s="29"/>
      <c r="I64" s="29"/>
      <c r="J64" s="29"/>
    </row>
    <row r="65" spans="2:8" ht="13.5">
      <c r="C65" s="12" t="s">
        <v>6</v>
      </c>
      <c r="D65" t="s">
        <v>7</v>
      </c>
    </row>
    <row r="66" spans="2:8" ht="13.5">
      <c r="D66" t="s">
        <v>32</v>
      </c>
    </row>
    <row r="67" spans="2:8" ht="14.25" thickBot="1"/>
    <row r="68" spans="2:8" ht="13.5">
      <c r="C68" s="13" t="s">
        <v>8</v>
      </c>
      <c r="D68" s="14" t="s">
        <v>9</v>
      </c>
      <c r="E68" s="14" t="s">
        <v>10</v>
      </c>
      <c r="F68" s="14" t="s">
        <v>11</v>
      </c>
      <c r="G68" s="15" t="s">
        <v>12</v>
      </c>
    </row>
    <row r="69" spans="2:8" ht="13.5">
      <c r="B69" s="3"/>
      <c r="C69" s="16" t="s">
        <v>13</v>
      </c>
      <c r="D69" s="17">
        <v>55</v>
      </c>
      <c r="E69" s="17">
        <v>78</v>
      </c>
      <c r="F69" s="18">
        <f t="shared" ref="F69:F76" si="2">SUM(D69:E69)</f>
        <v>133</v>
      </c>
      <c r="G69" s="19"/>
      <c r="H69" s="3"/>
    </row>
    <row r="70" spans="2:8" ht="13.5">
      <c r="B70" s="3"/>
      <c r="C70" s="16" t="s">
        <v>14</v>
      </c>
      <c r="D70" s="17">
        <v>70</v>
      </c>
      <c r="E70" s="17">
        <v>81</v>
      </c>
      <c r="F70" s="18">
        <f t="shared" si="2"/>
        <v>151</v>
      </c>
      <c r="G70" s="19"/>
      <c r="H70" s="3"/>
    </row>
    <row r="71" spans="2:8" s="3" customFormat="1" ht="13.5">
      <c r="B71"/>
      <c r="C71" s="16" t="s">
        <v>15</v>
      </c>
      <c r="D71" s="17">
        <v>67</v>
      </c>
      <c r="E71" s="17">
        <v>79</v>
      </c>
      <c r="F71" s="18">
        <f t="shared" si="2"/>
        <v>146</v>
      </c>
      <c r="G71" s="19"/>
      <c r="H71"/>
    </row>
    <row r="72" spans="2:8" s="3" customFormat="1" ht="13.5">
      <c r="B72"/>
      <c r="C72" s="16" t="s">
        <v>16</v>
      </c>
      <c r="D72" s="17">
        <v>68</v>
      </c>
      <c r="E72" s="17">
        <v>77</v>
      </c>
      <c r="F72" s="18">
        <f t="shared" si="2"/>
        <v>145</v>
      </c>
      <c r="G72" s="19"/>
      <c r="H72"/>
    </row>
    <row r="73" spans="2:8" ht="13.5">
      <c r="C73" s="16" t="s">
        <v>17</v>
      </c>
      <c r="D73" s="17">
        <v>85</v>
      </c>
      <c r="E73" s="17">
        <v>68</v>
      </c>
      <c r="F73" s="18">
        <f t="shared" si="2"/>
        <v>153</v>
      </c>
      <c r="G73" s="19"/>
    </row>
    <row r="74" spans="2:8" ht="13.5">
      <c r="C74" s="16" t="s">
        <v>18</v>
      </c>
      <c r="D74" s="17">
        <v>57</v>
      </c>
      <c r="E74" s="17">
        <v>70</v>
      </c>
      <c r="F74" s="18">
        <f t="shared" si="2"/>
        <v>127</v>
      </c>
      <c r="G74" s="19"/>
    </row>
    <row r="75" spans="2:8" ht="13.5">
      <c r="C75" s="16" t="s">
        <v>19</v>
      </c>
      <c r="D75" s="17">
        <v>70</v>
      </c>
      <c r="E75" s="17">
        <v>70</v>
      </c>
      <c r="F75" s="18">
        <f t="shared" si="2"/>
        <v>140</v>
      </c>
      <c r="G75" s="19"/>
    </row>
    <row r="76" spans="2:8" ht="14.25" thickBot="1">
      <c r="C76" s="20" t="s">
        <v>20</v>
      </c>
      <c r="D76" s="21">
        <v>68</v>
      </c>
      <c r="E76" s="21">
        <v>82</v>
      </c>
      <c r="F76" s="22">
        <f t="shared" si="2"/>
        <v>150</v>
      </c>
      <c r="G76" s="23"/>
    </row>
    <row r="85" spans="2:14" ht="13.5">
      <c r="B85" s="10" t="s">
        <v>4</v>
      </c>
      <c r="C85" s="10"/>
      <c r="D85" s="10"/>
      <c r="E85" s="10"/>
      <c r="F85" s="11"/>
      <c r="J85" s="10" t="s">
        <v>4</v>
      </c>
      <c r="K85" s="10"/>
      <c r="L85" s="10"/>
      <c r="M85" s="10"/>
      <c r="N85" s="11"/>
    </row>
    <row r="87" spans="2:14" ht="13.5">
      <c r="K87" s="38" t="s">
        <v>33</v>
      </c>
      <c r="L87" s="38"/>
      <c r="M87" s="38"/>
      <c r="N87" s="38"/>
    </row>
    <row r="89" spans="2:14" ht="13.5">
      <c r="B89" s="30"/>
      <c r="C89" s="31"/>
      <c r="J89" s="30"/>
      <c r="K89" s="31"/>
    </row>
    <row r="90" spans="2:14" ht="13.5">
      <c r="B90" s="31"/>
      <c r="J90" s="31"/>
    </row>
    <row r="91" spans="2:14" ht="13.5">
      <c r="B91" s="31"/>
      <c r="C91" s="12" t="s">
        <v>6</v>
      </c>
      <c r="D91" t="s">
        <v>34</v>
      </c>
      <c r="J91" s="31"/>
      <c r="K91" s="31"/>
      <c r="L91" s="32"/>
      <c r="M91" s="32"/>
      <c r="N91" s="32"/>
    </row>
    <row r="92" spans="2:14" ht="13.5">
      <c r="D92" t="s">
        <v>32</v>
      </c>
      <c r="K92" s="31"/>
      <c r="L92" s="32"/>
      <c r="M92" s="32"/>
      <c r="N92" s="32"/>
    </row>
    <row r="93" spans="2:14" ht="14.25" thickBot="1">
      <c r="K93" s="31"/>
      <c r="L93" s="32"/>
      <c r="M93" s="32"/>
      <c r="N93" s="32"/>
    </row>
    <row r="94" spans="2:14" ht="13.5">
      <c r="B94" s="13" t="s">
        <v>8</v>
      </c>
      <c r="C94" s="14" t="s">
        <v>9</v>
      </c>
      <c r="D94" s="14" t="s">
        <v>10</v>
      </c>
      <c r="E94" s="14" t="s">
        <v>11</v>
      </c>
      <c r="F94" s="15" t="s">
        <v>12</v>
      </c>
      <c r="J94" s="13" t="s">
        <v>8</v>
      </c>
      <c r="K94" s="14" t="s">
        <v>9</v>
      </c>
      <c r="L94" s="14" t="s">
        <v>10</v>
      </c>
      <c r="M94" s="14" t="s">
        <v>11</v>
      </c>
      <c r="N94" s="15" t="s">
        <v>12</v>
      </c>
    </row>
    <row r="95" spans="2:14" ht="13.5">
      <c r="B95" s="16" t="s">
        <v>13</v>
      </c>
      <c r="C95" s="17">
        <v>55</v>
      </c>
      <c r="D95" s="17">
        <v>78</v>
      </c>
      <c r="E95" s="18">
        <f t="shared" ref="E95:E102" si="3">SUM(C95:D95)</f>
        <v>133</v>
      </c>
      <c r="F95" s="19" t="str">
        <f>IF(E95&gt;=150,"合格",IF(E95&gt;=145,"補欠","不合格"))</f>
        <v>不合格</v>
      </c>
      <c r="J95" s="16" t="s">
        <v>13</v>
      </c>
      <c r="K95" s="17">
        <v>55</v>
      </c>
      <c r="L95" s="17">
        <v>78</v>
      </c>
      <c r="M95" s="18">
        <f t="shared" ref="M95:M102" si="4">SUM(K95:L95)</f>
        <v>133</v>
      </c>
      <c r="N95" s="19"/>
    </row>
    <row r="96" spans="2:14" ht="13.5">
      <c r="B96" s="16" t="s">
        <v>14</v>
      </c>
      <c r="C96" s="17">
        <v>70</v>
      </c>
      <c r="D96" s="17">
        <v>81</v>
      </c>
      <c r="E96" s="18">
        <f t="shared" si="3"/>
        <v>151</v>
      </c>
      <c r="F96" s="19" t="str">
        <f t="shared" ref="F96:F102" si="5">IF(E96&gt;=150,"合格",IF(E96&gt;=145,"補欠","不合格"))</f>
        <v>合格</v>
      </c>
      <c r="H96" s="33"/>
      <c r="I96" s="33"/>
      <c r="J96" s="16" t="s">
        <v>14</v>
      </c>
      <c r="K96" s="17">
        <v>70</v>
      </c>
      <c r="L96" s="17">
        <v>81</v>
      </c>
      <c r="M96" s="18">
        <f t="shared" si="4"/>
        <v>151</v>
      </c>
      <c r="N96" s="19"/>
    </row>
    <row r="97" spans="2:14" ht="13.5">
      <c r="B97" s="16" t="s">
        <v>15</v>
      </c>
      <c r="C97" s="17">
        <v>67</v>
      </c>
      <c r="D97" s="17">
        <v>79</v>
      </c>
      <c r="E97" s="18">
        <f t="shared" si="3"/>
        <v>146</v>
      </c>
      <c r="F97" s="19" t="str">
        <f t="shared" si="5"/>
        <v>補欠</v>
      </c>
      <c r="H97" s="34"/>
      <c r="I97" s="33"/>
      <c r="J97" s="16" t="s">
        <v>15</v>
      </c>
      <c r="K97" s="17">
        <v>67</v>
      </c>
      <c r="L97" s="17">
        <v>79</v>
      </c>
      <c r="M97" s="18">
        <f t="shared" si="4"/>
        <v>146</v>
      </c>
      <c r="N97" s="19"/>
    </row>
    <row r="98" spans="2:14" ht="13.5">
      <c r="B98" s="16" t="s">
        <v>16</v>
      </c>
      <c r="C98" s="17">
        <v>68</v>
      </c>
      <c r="D98" s="17">
        <v>77</v>
      </c>
      <c r="E98" s="18">
        <f t="shared" si="3"/>
        <v>145</v>
      </c>
      <c r="F98" s="19" t="str">
        <f t="shared" si="5"/>
        <v>補欠</v>
      </c>
      <c r="H98" s="34"/>
      <c r="I98" s="33"/>
      <c r="J98" s="16" t="s">
        <v>16</v>
      </c>
      <c r="K98" s="17">
        <v>68</v>
      </c>
      <c r="L98" s="17">
        <v>77</v>
      </c>
      <c r="M98" s="18">
        <f t="shared" si="4"/>
        <v>145</v>
      </c>
      <c r="N98" s="19"/>
    </row>
    <row r="99" spans="2:14" ht="13.5">
      <c r="B99" s="16" t="s">
        <v>17</v>
      </c>
      <c r="C99" s="17">
        <v>85</v>
      </c>
      <c r="D99" s="17">
        <v>68</v>
      </c>
      <c r="E99" s="18">
        <f t="shared" si="3"/>
        <v>153</v>
      </c>
      <c r="F99" s="19" t="str">
        <f t="shared" si="5"/>
        <v>合格</v>
      </c>
      <c r="H99" s="34"/>
      <c r="I99" s="33"/>
      <c r="J99" s="16" t="s">
        <v>17</v>
      </c>
      <c r="K99" s="17">
        <v>85</v>
      </c>
      <c r="L99" s="17">
        <v>68</v>
      </c>
      <c r="M99" s="18">
        <f t="shared" si="4"/>
        <v>153</v>
      </c>
      <c r="N99" s="19"/>
    </row>
    <row r="100" spans="2:14" ht="13.5">
      <c r="B100" s="16" t="s">
        <v>18</v>
      </c>
      <c r="C100" s="17">
        <v>57</v>
      </c>
      <c r="D100" s="17">
        <v>70</v>
      </c>
      <c r="E100" s="18">
        <f t="shared" si="3"/>
        <v>127</v>
      </c>
      <c r="F100" s="19" t="str">
        <f t="shared" si="5"/>
        <v>不合格</v>
      </c>
      <c r="H100" s="34"/>
      <c r="I100" s="33"/>
      <c r="J100" s="16" t="s">
        <v>18</v>
      </c>
      <c r="K100" s="17">
        <v>57</v>
      </c>
      <c r="L100" s="17">
        <v>70</v>
      </c>
      <c r="M100" s="18">
        <f t="shared" si="4"/>
        <v>127</v>
      </c>
      <c r="N100" s="19"/>
    </row>
    <row r="101" spans="2:14" ht="13.5">
      <c r="B101" s="16" t="s">
        <v>19</v>
      </c>
      <c r="C101" s="17">
        <v>70</v>
      </c>
      <c r="D101" s="17">
        <v>70</v>
      </c>
      <c r="E101" s="18">
        <f t="shared" si="3"/>
        <v>140</v>
      </c>
      <c r="F101" s="19" t="str">
        <f t="shared" si="5"/>
        <v>不合格</v>
      </c>
      <c r="H101" s="34"/>
      <c r="I101" s="33"/>
      <c r="J101" s="16" t="s">
        <v>19</v>
      </c>
      <c r="K101" s="17">
        <v>70</v>
      </c>
      <c r="L101" s="17">
        <v>70</v>
      </c>
      <c r="M101" s="18">
        <f t="shared" si="4"/>
        <v>140</v>
      </c>
      <c r="N101" s="19"/>
    </row>
    <row r="102" spans="2:14" ht="14.25" thickBot="1">
      <c r="B102" s="20" t="s">
        <v>20</v>
      </c>
      <c r="C102" s="21">
        <v>68</v>
      </c>
      <c r="D102" s="21">
        <v>82</v>
      </c>
      <c r="E102" s="22">
        <f t="shared" si="3"/>
        <v>150</v>
      </c>
      <c r="F102" s="23" t="str">
        <f t="shared" si="5"/>
        <v>合格</v>
      </c>
      <c r="H102" s="34"/>
      <c r="I102" s="33"/>
      <c r="J102" s="20" t="s">
        <v>20</v>
      </c>
      <c r="K102" s="21">
        <v>68</v>
      </c>
      <c r="L102" s="21">
        <v>82</v>
      </c>
      <c r="M102" s="22">
        <f t="shared" si="4"/>
        <v>150</v>
      </c>
      <c r="N102" s="23"/>
    </row>
    <row r="103" spans="2:14" ht="13.5">
      <c r="B103" s="33"/>
      <c r="C103" s="31"/>
      <c r="D103" s="35"/>
      <c r="E103" s="36"/>
      <c r="F103" s="31"/>
      <c r="G103" s="34"/>
      <c r="H103" s="34"/>
      <c r="I103" s="33"/>
      <c r="J103" s="33"/>
      <c r="K103" s="31"/>
      <c r="L103" s="35"/>
      <c r="M103" s="36"/>
      <c r="N103" s="31"/>
    </row>
    <row r="104" spans="2:14" ht="13.5">
      <c r="B104" s="33"/>
      <c r="C104" s="31"/>
      <c r="D104" s="35"/>
      <c r="E104" s="36"/>
      <c r="F104" s="31"/>
      <c r="G104" s="34"/>
      <c r="H104" s="34"/>
      <c r="I104" s="33"/>
      <c r="J104" s="33"/>
      <c r="K104" s="31"/>
      <c r="L104" s="35"/>
      <c r="M104" s="36"/>
      <c r="N104" s="31"/>
    </row>
    <row r="105" spans="2:14" ht="13.5">
      <c r="B105" s="33"/>
      <c r="C105" s="31"/>
      <c r="D105" s="35"/>
      <c r="E105" s="36"/>
      <c r="F105" s="31"/>
      <c r="G105" s="34"/>
      <c r="H105" s="34"/>
      <c r="I105" s="33"/>
      <c r="J105" s="33"/>
      <c r="K105" s="31"/>
      <c r="L105" s="35"/>
      <c r="M105" s="36"/>
      <c r="N105" s="31"/>
    </row>
    <row r="106" spans="2:14" ht="13.5">
      <c r="B106" s="33"/>
      <c r="C106" s="31"/>
      <c r="D106" s="35"/>
      <c r="E106" s="36"/>
      <c r="F106" s="31"/>
      <c r="G106" s="34"/>
      <c r="H106" s="34"/>
      <c r="I106" s="33"/>
      <c r="J106" s="33"/>
      <c r="K106" s="31"/>
      <c r="L106" s="35"/>
      <c r="M106" s="36"/>
      <c r="N106" s="31"/>
    </row>
    <row r="107" spans="2:14" ht="13.5">
      <c r="B107" s="33"/>
      <c r="C107" s="34"/>
      <c r="D107" s="34"/>
      <c r="E107" s="34"/>
      <c r="F107" s="34"/>
      <c r="G107" s="34"/>
      <c r="H107" s="34"/>
      <c r="I107" s="33"/>
      <c r="J107" s="33"/>
      <c r="K107" s="33"/>
      <c r="L107" s="33"/>
      <c r="M107" s="33"/>
      <c r="N107" s="33"/>
    </row>
    <row r="108" spans="2:14" ht="13.5">
      <c r="C108" s="34"/>
      <c r="D108" s="34"/>
      <c r="E108" s="34"/>
      <c r="F108" s="34"/>
      <c r="G108" s="34"/>
      <c r="H108" s="34"/>
    </row>
  </sheetData>
  <mergeCells count="7">
    <mergeCell ref="K87:N87"/>
    <mergeCell ref="A1:I1"/>
    <mergeCell ref="C10:N10"/>
    <mergeCell ref="C12:N12"/>
    <mergeCell ref="C14:P14"/>
    <mergeCell ref="B19:G19"/>
    <mergeCell ref="D25:F25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2013-10-21T05:49:04Z</dcterms:created>
  <dcterms:modified xsi:type="dcterms:W3CDTF">2013-11-01T01:08:30Z</dcterms:modified>
</cp:coreProperties>
</file>