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9-関数の組合せ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1" l="1"/>
  <c r="F117" i="1"/>
  <c r="F116" i="1"/>
  <c r="F115" i="1"/>
  <c r="F114" i="1"/>
  <c r="F113" i="1"/>
  <c r="F112" i="1"/>
  <c r="F111" i="1"/>
  <c r="F110" i="1"/>
  <c r="O86" i="1"/>
  <c r="N86" i="1"/>
  <c r="F86" i="1"/>
  <c r="O85" i="1"/>
  <c r="N85" i="1"/>
  <c r="F85" i="1"/>
  <c r="O84" i="1"/>
  <c r="N84" i="1"/>
  <c r="F84" i="1"/>
  <c r="O83" i="1"/>
  <c r="N83" i="1"/>
  <c r="F83" i="1"/>
  <c r="O82" i="1"/>
  <c r="N82" i="1"/>
  <c r="F82" i="1"/>
  <c r="O81" i="1"/>
  <c r="N81" i="1"/>
  <c r="F81" i="1"/>
  <c r="O80" i="1"/>
  <c r="N80" i="1"/>
  <c r="F80" i="1"/>
  <c r="O79" i="1"/>
  <c r="N79" i="1"/>
  <c r="F79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</calcChain>
</file>

<file path=xl/comments1.xml><?xml version="1.0" encoding="utf-8"?>
<comments xmlns="http://schemas.openxmlformats.org/spreadsheetml/2006/main">
  <authors>
    <author>根津良彦</author>
  </authors>
  <commentList>
    <comment ref="G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IF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0"/>
            <rFont val="ＭＳ Ｐゴシック"/>
            <family val="3"/>
            <charset val="128"/>
          </rPr>
          <t>AND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7"/>
            <rFont val="ＭＳ Ｐゴシック"/>
            <family val="3"/>
            <charset val="128"/>
          </rPr>
          <t>D33&gt;=70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sz val="11"/>
            <color indexed="17"/>
            <rFont val="ＭＳ Ｐゴシック"/>
            <family val="3"/>
            <charset val="128"/>
          </rPr>
          <t>E33&gt;=70</t>
        </r>
        <r>
          <rPr>
            <sz val="11"/>
            <color indexed="81"/>
            <rFont val="ＭＳ Ｐゴシック"/>
            <family val="3"/>
            <charset val="128"/>
          </rPr>
          <t>),"</t>
        </r>
        <r>
          <rPr>
            <sz val="11"/>
            <color indexed="12"/>
            <rFont val="ＭＳ Ｐゴシック"/>
            <family val="3"/>
            <charset val="128"/>
          </rPr>
          <t>合格</t>
        </r>
        <r>
          <rPr>
            <sz val="11"/>
            <color indexed="81"/>
            <rFont val="ＭＳ Ｐゴシック"/>
            <family val="3"/>
            <charset val="128"/>
          </rPr>
          <t>",IF(</t>
        </r>
        <r>
          <rPr>
            <sz val="11"/>
            <color indexed="10"/>
            <rFont val="ＭＳ Ｐゴシック"/>
            <family val="3"/>
            <charset val="128"/>
          </rPr>
          <t>AND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7"/>
            <rFont val="ＭＳ Ｐゴシック"/>
            <family val="3"/>
            <charset val="128"/>
          </rPr>
          <t>D33&gt;=60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sz val="11"/>
            <color indexed="17"/>
            <rFont val="ＭＳ Ｐゴシック"/>
            <family val="3"/>
            <charset val="128"/>
          </rPr>
          <t>E33&gt;=60</t>
        </r>
        <r>
          <rPr>
            <sz val="11"/>
            <color indexed="81"/>
            <rFont val="ＭＳ Ｐゴシック"/>
            <family val="3"/>
            <charset val="128"/>
          </rPr>
          <t>),"</t>
        </r>
        <r>
          <rPr>
            <sz val="11"/>
            <color indexed="12"/>
            <rFont val="ＭＳ Ｐゴシック"/>
            <family val="3"/>
            <charset val="128"/>
          </rPr>
          <t>補欠</t>
        </r>
        <r>
          <rPr>
            <sz val="11"/>
            <color indexed="81"/>
            <rFont val="ＭＳ Ｐゴシック"/>
            <family val="3"/>
            <charset val="128"/>
          </rPr>
          <t>",</t>
        </r>
        <r>
          <rPr>
            <sz val="11"/>
            <color indexed="12"/>
            <rFont val="ＭＳ Ｐゴシック"/>
            <family val="3"/>
            <charset val="128"/>
          </rPr>
          <t>""</t>
        </r>
        <r>
          <rPr>
            <sz val="11"/>
            <color indexed="81"/>
            <rFont val="ＭＳ Ｐゴシック"/>
            <family val="3"/>
            <charset val="128"/>
          </rPr>
          <t>))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「ＩＦ関数」の中に「ＩＦ関数」が組み込まれています。
「関数の引数」をみて、ひらめきましたか？</t>
        </r>
      </text>
    </comment>
    <comment ref="O7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=IF(AND(L79&gt;=70,M79&gt;=70),"合格",IF(AND(L79&gt;=60,M79&gt;=60),"補欠",""))</t>
        </r>
      </text>
    </comment>
    <comment ref="F1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D110&gt;=175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E110&gt;=80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D110&gt;=175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E110&gt;=70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補欠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"))
「ＩＦ関数」の「論理式」に「ＡＮＤ関数」を組合せます。</t>
        </r>
      </text>
    </comment>
  </commentList>
</comments>
</file>

<file path=xl/sharedStrings.xml><?xml version="1.0" encoding="utf-8"?>
<sst xmlns="http://schemas.openxmlformats.org/spreadsheetml/2006/main" count="117" uniqueCount="67">
  <si>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</si>
  <si>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</si>
  <si>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t>「ネスト」で関数を組み合わせる</t>
    <rPh sb="6" eb="8">
      <t>カンスウ</t>
    </rPh>
    <rPh sb="9" eb="10">
      <t>ク</t>
    </rPh>
    <rPh sb="11" eb="12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</si>
  <si>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</si>
  <si>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例えば</t>
    <rPh sb="0" eb="1">
      <t>タト</t>
    </rPh>
    <phoneticPr fontId="4"/>
  </si>
  <si>
    <t>「 ＩＦ関数 」に「AND関数」と「ＩＦ関数 」の組合せる</t>
    <rPh sb="4" eb="6">
      <t>カンスウ</t>
    </rPh>
    <rPh sb="13" eb="15">
      <t>カンスウ</t>
    </rPh>
    <rPh sb="20" eb="22">
      <t>カンスウ</t>
    </rPh>
    <rPh sb="25" eb="27">
      <t>クミアワ</t>
    </rPh>
    <phoneticPr fontId="4"/>
  </si>
  <si>
    <r>
      <t>三段階</t>
    </r>
    <r>
      <rPr>
        <b/>
        <sz val="12"/>
        <rFont val="ＭＳ Ｐゴシック"/>
        <family val="3"/>
        <charset val="128"/>
      </rPr>
      <t>の判定をします。</t>
    </r>
    <rPh sb="0" eb="3">
      <t>サンダンカイ</t>
    </rPh>
    <rPh sb="4" eb="6">
      <t>ハンテイ</t>
    </rPh>
    <phoneticPr fontId="4"/>
  </si>
  <si>
    <t>問題</t>
    <rPh sb="0" eb="2">
      <t>モンダイ</t>
    </rPh>
    <phoneticPr fontId="4"/>
  </si>
  <si>
    <r>
      <t>「</t>
    </r>
    <r>
      <rPr>
        <b/>
        <sz val="11"/>
        <color indexed="17"/>
        <rFont val="ＭＳ Ｐゴシック"/>
        <family val="3"/>
        <charset val="128"/>
      </rPr>
      <t>英語</t>
    </r>
    <r>
      <rPr>
        <sz val="11"/>
        <color theme="1"/>
        <rFont val="ＭＳ Ｐゴシック"/>
        <family val="2"/>
        <charset val="128"/>
        <scheme val="minor"/>
      </rPr>
      <t>」「</t>
    </r>
    <r>
      <rPr>
        <b/>
        <sz val="11"/>
        <color indexed="17"/>
        <rFont val="ＭＳ Ｐゴシック"/>
        <family val="3"/>
        <charset val="128"/>
      </rPr>
      <t>数学</t>
    </r>
    <r>
      <rPr>
        <sz val="11"/>
        <color theme="1"/>
        <rFont val="ＭＳ Ｐゴシック"/>
        <family val="2"/>
        <charset val="128"/>
        <scheme val="minor"/>
      </rPr>
      <t>」が</t>
    </r>
    <r>
      <rPr>
        <b/>
        <sz val="11"/>
        <color indexed="10"/>
        <rFont val="ＭＳ Ｐゴシック"/>
        <family val="3"/>
        <charset val="128"/>
      </rPr>
      <t>両方</t>
    </r>
    <r>
      <rPr>
        <b/>
        <sz val="11"/>
        <rFont val="ＭＳ Ｐゴシック"/>
        <family val="3"/>
        <charset val="128"/>
      </rPr>
      <t>７０点以上＝「</t>
    </r>
    <r>
      <rPr>
        <b/>
        <sz val="11"/>
        <color indexed="12"/>
        <rFont val="ＭＳ Ｐゴシック"/>
        <family val="3"/>
        <charset val="128"/>
      </rPr>
      <t>合格</t>
    </r>
    <r>
      <rPr>
        <b/>
        <sz val="1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　　「</t>
    </r>
    <r>
      <rPr>
        <b/>
        <sz val="11"/>
        <color indexed="17"/>
        <rFont val="ＭＳ Ｐゴシック"/>
        <family val="3"/>
        <charset val="128"/>
      </rPr>
      <t>英語</t>
    </r>
    <r>
      <rPr>
        <sz val="11"/>
        <color theme="1"/>
        <rFont val="ＭＳ Ｐゴシック"/>
        <family val="2"/>
        <charset val="128"/>
        <scheme val="minor"/>
      </rPr>
      <t>」「</t>
    </r>
    <r>
      <rPr>
        <b/>
        <sz val="11"/>
        <color indexed="17"/>
        <rFont val="ＭＳ Ｐゴシック"/>
        <family val="3"/>
        <charset val="128"/>
      </rPr>
      <t>数学</t>
    </r>
    <r>
      <rPr>
        <sz val="11"/>
        <color theme="1"/>
        <rFont val="ＭＳ Ｐゴシック"/>
        <family val="2"/>
        <charset val="128"/>
        <scheme val="minor"/>
      </rPr>
      <t>」が</t>
    </r>
    <r>
      <rPr>
        <b/>
        <sz val="11"/>
        <color indexed="10"/>
        <rFont val="ＭＳ Ｐゴシック"/>
        <family val="3"/>
        <charset val="128"/>
      </rPr>
      <t>両方</t>
    </r>
    <r>
      <rPr>
        <b/>
        <sz val="11"/>
        <rFont val="ＭＳ Ｐゴシック"/>
        <family val="3"/>
        <charset val="128"/>
      </rPr>
      <t>６０点以上＝「</t>
    </r>
    <r>
      <rPr>
        <b/>
        <sz val="11"/>
        <color indexed="12"/>
        <rFont val="ＭＳ Ｐゴシック"/>
        <family val="3"/>
        <charset val="128"/>
      </rPr>
      <t>補欠</t>
    </r>
    <r>
      <rPr>
        <b/>
        <sz val="1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　　</t>
    </r>
    <r>
      <rPr>
        <b/>
        <sz val="11"/>
        <rFont val="ＭＳ Ｐゴシック"/>
        <family val="3"/>
        <charset val="128"/>
      </rPr>
      <t>以外＝</t>
    </r>
    <r>
      <rPr>
        <b/>
        <sz val="11"/>
        <color indexed="12"/>
        <rFont val="ＭＳ Ｐゴシック"/>
        <family val="3"/>
        <charset val="128"/>
      </rPr>
      <t>表示なし</t>
    </r>
    <rPh sb="1" eb="3">
      <t>エイゴ</t>
    </rPh>
    <rPh sb="5" eb="7">
      <t>スウガク</t>
    </rPh>
    <rPh sb="13" eb="14">
      <t>テン</t>
    </rPh>
    <rPh sb="14" eb="16">
      <t>イジョウ</t>
    </rPh>
    <rPh sb="18" eb="20">
      <t>ゴウカク</t>
    </rPh>
    <rPh sb="41" eb="43">
      <t>ホケツ</t>
    </rPh>
    <rPh sb="46" eb="48">
      <t>イガイ</t>
    </rPh>
    <rPh sb="49" eb="51">
      <t>ヒョウジ</t>
    </rPh>
    <phoneticPr fontId="4"/>
  </si>
  <si>
    <t>※変な学校ですが、科目のバランスを大事にする学校なのでしょうね。（笑）</t>
    <rPh sb="1" eb="2">
      <t>ヘン</t>
    </rPh>
    <rPh sb="3" eb="5">
      <t>ガッコウ</t>
    </rPh>
    <rPh sb="9" eb="11">
      <t>カモク</t>
    </rPh>
    <rPh sb="17" eb="19">
      <t>ダイジ</t>
    </rPh>
    <rPh sb="22" eb="24">
      <t>ガッコウ</t>
    </rPh>
    <rPh sb="33" eb="34">
      <t>ワラ</t>
    </rPh>
    <phoneticPr fontId="4"/>
  </si>
  <si>
    <r>
      <t>「</t>
    </r>
    <r>
      <rPr>
        <b/>
        <sz val="11"/>
        <color indexed="10"/>
        <rFont val="ＭＳ Ｐゴシック"/>
        <family val="3"/>
        <charset val="128"/>
      </rPr>
      <t>ＩＦ関数</t>
    </r>
    <r>
      <rPr>
        <sz val="11"/>
        <color theme="1"/>
        <rFont val="ＭＳ Ｐゴシック"/>
        <family val="2"/>
        <charset val="128"/>
        <scheme val="minor"/>
      </rPr>
      <t>」に「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rFont val="ＭＳ Ｐゴシック"/>
        <family val="3"/>
        <charset val="128"/>
      </rPr>
      <t>ＩＦ関数</t>
    </r>
    <r>
      <rPr>
        <sz val="11"/>
        <color theme="1"/>
        <rFont val="ＭＳ Ｐゴシック"/>
        <family val="2"/>
        <charset val="128"/>
        <scheme val="minor"/>
      </rPr>
      <t>」「</t>
    </r>
    <r>
      <rPr>
        <b/>
        <sz val="11"/>
        <rFont val="ＭＳ Ｐゴシック"/>
        <family val="3"/>
        <charset val="128"/>
      </rPr>
      <t>ＡＮＤ関数</t>
    </r>
    <r>
      <rPr>
        <sz val="11"/>
        <color theme="1"/>
        <rFont val="ＭＳ Ｐゴシック"/>
        <family val="2"/>
        <charset val="128"/>
        <scheme val="minor"/>
      </rPr>
      <t>」</t>
    </r>
    <r>
      <rPr>
        <sz val="11"/>
        <color theme="1"/>
        <rFont val="ＭＳ Ｐゴシック"/>
        <family val="2"/>
        <charset val="128"/>
        <scheme val="minor"/>
      </rPr>
      <t>を組み合わせます。</t>
    </r>
    <rPh sb="3" eb="5">
      <t>カンスウ</t>
    </rPh>
    <rPh sb="16" eb="18">
      <t>カンスウ</t>
    </rPh>
    <rPh sb="23" eb="25">
      <t>カンスウ</t>
    </rPh>
    <rPh sb="27" eb="28">
      <t>ク</t>
    </rPh>
    <rPh sb="29" eb="30">
      <t>ア</t>
    </rPh>
    <phoneticPr fontId="4"/>
  </si>
  <si>
    <t>氏名</t>
    <rPh sb="0" eb="2">
      <t>シメイ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</si>
  <si>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</si>
  <si>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</si>
  <si>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合計点</t>
    <rPh sb="0" eb="2">
      <t>ゴウケイ</t>
    </rPh>
    <rPh sb="2" eb="3">
      <t>テン</t>
    </rPh>
    <phoneticPr fontId="4"/>
  </si>
  <si>
    <t>判定</t>
    <rPh sb="0" eb="2">
      <t>ハンテイ</t>
    </rPh>
    <phoneticPr fontId="4"/>
  </si>
  <si>
    <t>芥川</t>
    <rPh sb="0" eb="2">
      <t>アクタガワ</t>
    </rPh>
    <phoneticPr fontId="4"/>
  </si>
  <si>
    <t>夏目</t>
    <rPh sb="0" eb="2">
      <t>ナツメ</t>
    </rPh>
    <phoneticPr fontId="4"/>
  </si>
  <si>
    <t>志賀</t>
    <rPh sb="0" eb="2">
      <t>シガ</t>
    </rPh>
    <phoneticPr fontId="4"/>
  </si>
  <si>
    <t>島崎</t>
    <rPh sb="0" eb="2">
      <t>シマザキ</t>
    </rPh>
    <phoneticPr fontId="4"/>
  </si>
  <si>
    <t>三島</t>
    <rPh sb="0" eb="2">
      <t>ミシマ</t>
    </rPh>
    <phoneticPr fontId="4"/>
  </si>
  <si>
    <t>川端</t>
    <rPh sb="0" eb="2">
      <t>カワバタ</t>
    </rPh>
    <phoneticPr fontId="4"/>
  </si>
  <si>
    <t>森</t>
    <rPh sb="0" eb="1">
      <t>モリ</t>
    </rPh>
    <phoneticPr fontId="4"/>
  </si>
  <si>
    <t>与謝野</t>
    <rPh sb="0" eb="3">
      <t>ヨサノ</t>
    </rPh>
    <phoneticPr fontId="4"/>
  </si>
  <si>
    <t>方法</t>
    <rPh sb="0" eb="2">
      <t>ホウホウ</t>
    </rPh>
    <phoneticPr fontId="4"/>
  </si>
  <si>
    <t>①計算結果を表示するセルを選択（例であれば　「Ｇ33」)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4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</si>
  <si>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4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</si>
  <si>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</si>
  <si>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④「関数の分類」の▼をクリックして「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4"/>
  </si>
  <si>
    <r>
      <t>⑤左の「関数名」に「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」のリストから「</t>
    </r>
    <r>
      <rPr>
        <b/>
        <sz val="11"/>
        <color indexed="10"/>
        <rFont val="ＭＳ Ｐゴシック"/>
        <family val="3"/>
        <charset val="128"/>
      </rPr>
      <t>ＩＦ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4"/>
  </si>
  <si>
    <r>
      <t>ここまでは今までの関数操作ですね。</t>
    </r>
    <r>
      <rPr>
        <b/>
        <sz val="11"/>
        <color indexed="20"/>
        <rFont val="ＭＳ Ｐゴシック"/>
        <family val="3"/>
        <charset val="128"/>
      </rPr>
      <t>＜図１＞</t>
    </r>
    <rPh sb="5" eb="6">
      <t>イマ</t>
    </rPh>
    <rPh sb="9" eb="11">
      <t>カンスウ</t>
    </rPh>
    <rPh sb="11" eb="13">
      <t>ソウサ</t>
    </rPh>
    <rPh sb="18" eb="19">
      <t>ズ</t>
    </rPh>
    <phoneticPr fontId="4"/>
  </si>
  <si>
    <r>
      <t>⑥「</t>
    </r>
    <r>
      <rPr>
        <b/>
        <sz val="11"/>
        <rFont val="ＭＳ Ｐゴシック"/>
        <family val="3"/>
        <charset val="128"/>
      </rPr>
      <t>論理式</t>
    </r>
    <r>
      <rPr>
        <sz val="11"/>
        <color theme="1"/>
        <rFont val="ＭＳ Ｐゴシック"/>
        <family val="2"/>
        <charset val="128"/>
        <scheme val="minor"/>
      </rPr>
      <t>」には「</t>
    </r>
    <r>
      <rPr>
        <b/>
        <sz val="11"/>
        <rFont val="ＭＳ Ｐゴシック"/>
        <family val="3"/>
        <charset val="128"/>
      </rPr>
      <t>英語</t>
    </r>
    <r>
      <rPr>
        <sz val="11"/>
        <color theme="1"/>
        <rFont val="ＭＳ Ｐゴシック"/>
        <family val="2"/>
        <charset val="128"/>
        <scheme val="minor"/>
      </rPr>
      <t>」「</t>
    </r>
    <r>
      <rPr>
        <b/>
        <sz val="11"/>
        <rFont val="ＭＳ Ｐゴシック"/>
        <family val="3"/>
        <charset val="128"/>
      </rPr>
      <t>数学</t>
    </r>
    <r>
      <rPr>
        <sz val="11"/>
        <color theme="1"/>
        <rFont val="ＭＳ Ｐゴシック"/>
        <family val="2"/>
        <charset val="128"/>
        <scheme val="minor"/>
      </rPr>
      <t>」の</t>
    </r>
    <r>
      <rPr>
        <b/>
        <sz val="11"/>
        <color indexed="17"/>
        <rFont val="ＭＳ Ｐゴシック"/>
        <family val="3"/>
        <charset val="128"/>
      </rPr>
      <t>両方が「７０点以上」でなければならない</t>
    </r>
    <r>
      <rPr>
        <sz val="11"/>
        <color theme="1"/>
        <rFont val="ＭＳ Ｐゴシック"/>
        <family val="2"/>
        <charset val="128"/>
        <scheme val="minor"/>
      </rPr>
      <t>ので</t>
    </r>
    <rPh sb="2" eb="4">
      <t>ロンリ</t>
    </rPh>
    <rPh sb="4" eb="5">
      <t>シキ</t>
    </rPh>
    <rPh sb="9" eb="11">
      <t>エイゴ</t>
    </rPh>
    <rPh sb="13" eb="15">
      <t>スウガク</t>
    </rPh>
    <rPh sb="17" eb="19">
      <t>リョウホウ</t>
    </rPh>
    <rPh sb="23" eb="26">
      <t>テンイジョウ</t>
    </rPh>
    <phoneticPr fontId="4"/>
  </si>
  <si>
    <r>
      <t>　　「</t>
    </r>
    <r>
      <rPr>
        <b/>
        <sz val="11"/>
        <rFont val="ＭＳ Ｐゴシック"/>
        <family val="3"/>
        <charset val="128"/>
      </rPr>
      <t>論理式</t>
    </r>
    <r>
      <rPr>
        <sz val="11"/>
        <color theme="1"/>
        <rFont val="ＭＳ Ｐゴシック"/>
        <family val="2"/>
        <charset val="128"/>
        <scheme val="minor"/>
      </rPr>
      <t>」に｛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color theme="1"/>
        <rFont val="ＭＳ Ｐゴシック"/>
        <family val="2"/>
        <charset val="128"/>
        <scheme val="minor"/>
      </rPr>
      <t>｝で「</t>
    </r>
    <r>
      <rPr>
        <b/>
        <sz val="11"/>
        <color indexed="10"/>
        <rFont val="ＭＳ Ｐゴシック"/>
        <family val="3"/>
        <charset val="128"/>
      </rPr>
      <t>ＡＮＤ関数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>
      <rPr>
        <b/>
        <sz val="11"/>
        <color indexed="20"/>
        <rFont val="ＭＳ Ｐゴシック"/>
        <family val="3"/>
        <charset val="128"/>
      </rPr>
      <t>＜図２＞</t>
    </r>
    <rPh sb="3" eb="5">
      <t>ロンリ</t>
    </rPh>
    <rPh sb="5" eb="6">
      <t>シキ</t>
    </rPh>
    <rPh sb="18" eb="20">
      <t>カンスウ</t>
    </rPh>
    <rPh sb="22" eb="24">
      <t>センタク</t>
    </rPh>
    <rPh sb="29" eb="30">
      <t>ズ</t>
    </rPh>
    <phoneticPr fontId="4"/>
  </si>
  <si>
    <r>
      <t xml:space="preserve">    「</t>
    </r>
    <r>
      <rPr>
        <b/>
        <sz val="14"/>
        <color indexed="10"/>
        <rFont val="ＭＳ Ｐゴシック"/>
        <family val="3"/>
        <charset val="128"/>
      </rPr>
      <t>,</t>
    </r>
    <r>
      <rPr>
        <sz val="11"/>
        <color theme="1"/>
        <rFont val="ＭＳ Ｐゴシック"/>
        <family val="2"/>
        <charset val="128"/>
        <scheme val="minor"/>
      </rPr>
      <t>」を入力して、「ＩＦ関数」に戻ります。</t>
    </r>
    <rPh sb="8" eb="10">
      <t>ニュウリョク</t>
    </rPh>
    <rPh sb="16" eb="18">
      <t>カンスウ</t>
    </rPh>
    <rPh sb="20" eb="21">
      <t>モド</t>
    </rPh>
    <phoneticPr fontId="4"/>
  </si>
  <si>
    <r>
      <t>　　「</t>
    </r>
    <r>
      <rPr>
        <b/>
        <sz val="11"/>
        <rFont val="ＭＳ Ｐゴシック"/>
        <family val="3"/>
        <charset val="128"/>
      </rPr>
      <t>真の場合</t>
    </r>
    <r>
      <rPr>
        <sz val="11"/>
        <color theme="1"/>
        <rFont val="ＭＳ Ｐゴシック"/>
        <family val="2"/>
        <charset val="128"/>
        <scheme val="minor"/>
      </rPr>
      <t>」に「</t>
    </r>
    <r>
      <rPr>
        <b/>
        <sz val="11"/>
        <rFont val="ＭＳ Ｐゴシック"/>
        <family val="3"/>
        <charset val="128"/>
      </rPr>
      <t>合格</t>
    </r>
    <r>
      <rPr>
        <sz val="11"/>
        <color theme="1"/>
        <rFont val="ＭＳ Ｐゴシック"/>
        <family val="2"/>
        <charset val="128"/>
        <scheme val="minor"/>
      </rPr>
      <t>」を入力して、まず合格者を確定します。</t>
    </r>
    <r>
      <rPr>
        <b/>
        <sz val="11"/>
        <color indexed="20"/>
        <rFont val="ＭＳ Ｐゴシック"/>
        <family val="3"/>
        <charset val="128"/>
      </rPr>
      <t>＜図４＞</t>
    </r>
    <rPh sb="3" eb="4">
      <t>シン</t>
    </rPh>
    <rPh sb="5" eb="7">
      <t>バアイ</t>
    </rPh>
    <rPh sb="10" eb="12">
      <t>ゴウカク</t>
    </rPh>
    <rPh sb="14" eb="16">
      <t>ニュウリョク</t>
    </rPh>
    <rPh sb="21" eb="24">
      <t>ゴウカクシャ</t>
    </rPh>
    <rPh sb="25" eb="27">
      <t>カクテイ</t>
    </rPh>
    <rPh sb="32" eb="33">
      <t>ズ</t>
    </rPh>
    <phoneticPr fontId="4"/>
  </si>
  <si>
    <r>
      <t>⑦</t>
    </r>
    <r>
      <rPr>
        <b/>
        <sz val="11"/>
        <rFont val="ＭＳ Ｐゴシック"/>
        <family val="3"/>
        <charset val="128"/>
      </rPr>
      <t>「偽の場合」にカーソルを置いて</t>
    </r>
    <r>
      <rPr>
        <sz val="11"/>
        <color theme="1"/>
        <rFont val="ＭＳ Ｐゴシック"/>
        <family val="2"/>
        <charset val="128"/>
        <scheme val="minor"/>
      </rPr>
      <t>、</t>
    </r>
    <rPh sb="2" eb="3">
      <t>ギ</t>
    </rPh>
    <rPh sb="4" eb="6">
      <t>バアイ</t>
    </rPh>
    <rPh sb="13" eb="14">
      <t>オ</t>
    </rPh>
    <phoneticPr fontId="4"/>
  </si>
  <si>
    <r>
      <t>　　画面左上の「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color theme="1"/>
        <rFont val="ＭＳ Ｐゴシック"/>
        <family val="2"/>
        <charset val="128"/>
        <scheme val="minor"/>
      </rPr>
      <t>」のトップにある「</t>
    </r>
    <r>
      <rPr>
        <b/>
        <sz val="11"/>
        <color indexed="10"/>
        <rFont val="ＭＳ Ｐゴシック"/>
        <family val="3"/>
        <charset val="128"/>
      </rPr>
      <t>ＩＦ</t>
    </r>
    <r>
      <rPr>
        <sz val="11"/>
        <color theme="1"/>
        <rFont val="ＭＳ Ｐゴシック"/>
        <family val="2"/>
        <charset val="128"/>
        <scheme val="minor"/>
      </rPr>
      <t>」をクリック</t>
    </r>
    <phoneticPr fontId="4"/>
  </si>
  <si>
    <r>
      <t>⑧　今度は、「論理式」には「</t>
    </r>
    <r>
      <rPr>
        <b/>
        <sz val="11"/>
        <rFont val="ＭＳ Ｐゴシック"/>
        <family val="3"/>
        <charset val="128"/>
      </rPr>
      <t>英語</t>
    </r>
    <r>
      <rPr>
        <sz val="11"/>
        <color theme="1"/>
        <rFont val="ＭＳ Ｐゴシック"/>
        <family val="2"/>
        <charset val="128"/>
        <scheme val="minor"/>
      </rPr>
      <t>」「</t>
    </r>
    <r>
      <rPr>
        <b/>
        <sz val="11"/>
        <rFont val="ＭＳ Ｐゴシック"/>
        <family val="3"/>
        <charset val="128"/>
      </rPr>
      <t>数学</t>
    </r>
    <r>
      <rPr>
        <sz val="11"/>
        <color theme="1"/>
        <rFont val="ＭＳ Ｐゴシック"/>
        <family val="2"/>
        <charset val="128"/>
        <scheme val="minor"/>
      </rPr>
      <t>」の</t>
    </r>
    <rPh sb="2" eb="4">
      <t>コンド</t>
    </rPh>
    <phoneticPr fontId="4"/>
  </si>
  <si>
    <t>　　両方が「６０点以上」でなければならないので</t>
    <phoneticPr fontId="4"/>
  </si>
  <si>
    <r>
      <t>　　「</t>
    </r>
    <r>
      <rPr>
        <b/>
        <sz val="11"/>
        <rFont val="ＭＳ Ｐゴシック"/>
        <family val="3"/>
        <charset val="128"/>
      </rPr>
      <t>論理式</t>
    </r>
    <r>
      <rPr>
        <sz val="11"/>
        <color theme="1"/>
        <rFont val="ＭＳ Ｐゴシック"/>
        <family val="2"/>
        <charset val="128"/>
        <scheme val="minor"/>
      </rPr>
      <t>」に｛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color theme="1"/>
        <rFont val="ＭＳ Ｐゴシック"/>
        <family val="2"/>
        <charset val="128"/>
        <scheme val="minor"/>
      </rPr>
      <t>｝で、再び「</t>
    </r>
    <r>
      <rPr>
        <b/>
        <sz val="11"/>
        <color indexed="10"/>
        <rFont val="ＭＳ Ｐゴシック"/>
        <family val="3"/>
        <charset val="128"/>
      </rPr>
      <t>ＡＮＤ関数</t>
    </r>
    <r>
      <rPr>
        <sz val="11"/>
        <color theme="1"/>
        <rFont val="ＭＳ Ｐゴシック"/>
        <family val="2"/>
        <charset val="128"/>
        <scheme val="minor"/>
      </rPr>
      <t>」を設定します。</t>
    </r>
    <r>
      <rPr>
        <b/>
        <sz val="11"/>
        <color indexed="20"/>
        <rFont val="ＭＳ Ｐゴシック"/>
        <family val="3"/>
        <charset val="128"/>
      </rPr>
      <t>＜図５＞</t>
    </r>
    <rPh sb="3" eb="5">
      <t>ロンリ</t>
    </rPh>
    <rPh sb="5" eb="6">
      <t>シキ</t>
    </rPh>
    <rPh sb="15" eb="16">
      <t>フタタ</t>
    </rPh>
    <rPh sb="21" eb="23">
      <t>カンスウ</t>
    </rPh>
    <rPh sb="25" eb="27">
      <t>セッテイ</t>
    </rPh>
    <rPh sb="32" eb="33">
      <t>ズ</t>
    </rPh>
    <phoneticPr fontId="4"/>
  </si>
  <si>
    <r>
      <t xml:space="preserve">    「</t>
    </r>
    <r>
      <rPr>
        <b/>
        <sz val="14"/>
        <color indexed="10"/>
        <rFont val="ＭＳ Ｐゴシック"/>
        <family val="3"/>
        <charset val="128"/>
      </rPr>
      <t>,</t>
    </r>
    <r>
      <rPr>
        <sz val="11"/>
        <color theme="1"/>
        <rFont val="ＭＳ Ｐゴシック"/>
        <family val="2"/>
        <charset val="128"/>
        <scheme val="minor"/>
      </rPr>
      <t>」を入力して、「</t>
    </r>
    <r>
      <rPr>
        <b/>
        <sz val="11"/>
        <rFont val="ＭＳ Ｐゴシック"/>
        <family val="3"/>
        <charset val="128"/>
      </rPr>
      <t>ＩＦ関数</t>
    </r>
    <r>
      <rPr>
        <sz val="11"/>
        <color theme="1"/>
        <rFont val="ＭＳ Ｐゴシック"/>
        <family val="2"/>
        <charset val="128"/>
        <scheme val="minor"/>
      </rPr>
      <t>」に戻ります。</t>
    </r>
    <rPh sb="8" eb="10">
      <t>ニュウリョク</t>
    </rPh>
    <rPh sb="16" eb="18">
      <t>カンスウ</t>
    </rPh>
    <rPh sb="20" eb="21">
      <t>モド</t>
    </rPh>
    <phoneticPr fontId="4"/>
  </si>
  <si>
    <r>
      <t xml:space="preserve">         →「</t>
    </r>
    <r>
      <rPr>
        <b/>
        <sz val="11"/>
        <rFont val="ＭＳ Ｐゴシック"/>
        <family val="3"/>
        <charset val="128"/>
      </rPr>
      <t>真の場合</t>
    </r>
    <r>
      <rPr>
        <sz val="11"/>
        <color theme="1"/>
        <rFont val="ＭＳ Ｐゴシック"/>
        <family val="2"/>
        <charset val="128"/>
        <scheme val="minor"/>
      </rPr>
      <t>」＝「</t>
    </r>
    <r>
      <rPr>
        <b/>
        <sz val="11"/>
        <color indexed="17"/>
        <rFont val="ＭＳ Ｐゴシック"/>
        <family val="3"/>
        <charset val="128"/>
      </rPr>
      <t>補欠</t>
    </r>
    <r>
      <rPr>
        <sz val="11"/>
        <color indexed="8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　「</t>
    </r>
    <r>
      <rPr>
        <b/>
        <sz val="11"/>
        <rFont val="ＭＳ Ｐゴシック"/>
        <family val="3"/>
        <charset val="128"/>
      </rPr>
      <t>偽の場合</t>
    </r>
    <r>
      <rPr>
        <sz val="11"/>
        <color theme="1"/>
        <rFont val="ＭＳ Ｐゴシック"/>
        <family val="2"/>
        <charset val="128"/>
        <scheme val="minor"/>
      </rPr>
      <t>」＝「</t>
    </r>
    <r>
      <rPr>
        <b/>
        <sz val="11"/>
        <color indexed="17"/>
        <rFont val="ＭＳ Ｐゴシック"/>
        <family val="3"/>
        <charset val="128"/>
      </rPr>
      <t>""</t>
    </r>
    <r>
      <rPr>
        <sz val="11"/>
        <color theme="1"/>
        <rFont val="ＭＳ Ｐゴシック"/>
        <family val="2"/>
        <charset val="128"/>
        <scheme val="minor"/>
      </rPr>
      <t>」</t>
    </r>
    <r>
      <rPr>
        <b/>
        <sz val="11"/>
        <color indexed="20"/>
        <rFont val="ＭＳ Ｐゴシック"/>
        <family val="3"/>
        <charset val="128"/>
      </rPr>
      <t>＜図６＞</t>
    </r>
    <rPh sb="34" eb="35">
      <t>ズ</t>
    </rPh>
    <phoneticPr fontId="4"/>
  </si>
  <si>
    <t>⑨「OK」で確定です。</t>
    <rPh sb="6" eb="8">
      <t>カクテイ</t>
    </rPh>
    <phoneticPr fontId="4"/>
  </si>
  <si>
    <t>と以下の表で判定しましょう。</t>
    <rPh sb="1" eb="3">
      <t>イカ</t>
    </rPh>
    <rPh sb="4" eb="5">
      <t>ヒョウ</t>
    </rPh>
    <rPh sb="6" eb="8">
      <t>ハンテイ</t>
    </rPh>
    <phoneticPr fontId="4"/>
  </si>
  <si>
    <t>左のように作成してみましょう</t>
  </si>
  <si>
    <t>関数はひたすら、数多くテーマにふれ慣れましょう！</t>
    <rPh sb="0" eb="2">
      <t>カンスウ</t>
    </rPh>
    <rPh sb="8" eb="10">
      <t>カズオオ</t>
    </rPh>
    <rPh sb="17" eb="18">
      <t>ナ</t>
    </rPh>
    <phoneticPr fontId="4"/>
  </si>
  <si>
    <t>（問題１）</t>
    <rPh sb="1" eb="3">
      <t>モンダイ</t>
    </rPh>
    <phoneticPr fontId="4"/>
  </si>
  <si>
    <r>
      <t>上のリストで以下の</t>
    </r>
    <r>
      <rPr>
        <sz val="11"/>
        <color indexed="8"/>
        <rFont val="ＭＳ Ｐゴシック"/>
        <family val="3"/>
        <charset val="128"/>
      </rPr>
      <t>条件で判定しましょう。</t>
    </r>
    <rPh sb="0" eb="1">
      <t>ウエ</t>
    </rPh>
    <rPh sb="6" eb="8">
      <t>イカ</t>
    </rPh>
    <rPh sb="9" eb="11">
      <t>ジョウケン</t>
    </rPh>
    <rPh sb="12" eb="14">
      <t>ハンテイ</t>
    </rPh>
    <phoneticPr fontId="4"/>
  </si>
  <si>
    <r>
      <t>身長1７５cm以上／体重８０</t>
    </r>
    <r>
      <rPr>
        <sz val="11"/>
        <color theme="1"/>
        <rFont val="ＭＳ Ｐゴシック"/>
        <family val="2"/>
        <charset val="128"/>
        <scheme val="minor"/>
      </rPr>
      <t>Kg</t>
    </r>
    <r>
      <rPr>
        <sz val="11"/>
        <color theme="1"/>
        <rFont val="ＭＳ Ｐゴシック"/>
        <family val="2"/>
        <charset val="128"/>
        <scheme val="minor"/>
      </rPr>
      <t>以上＝</t>
    </r>
    <r>
      <rPr>
        <b/>
        <sz val="11"/>
        <rFont val="ＭＳ Ｐゴシック"/>
        <family val="3"/>
        <charset val="128"/>
      </rPr>
      <t>合格</t>
    </r>
    <rPh sb="0" eb="2">
      <t>シンチョウ</t>
    </rPh>
    <rPh sb="7" eb="9">
      <t>イジョウ</t>
    </rPh>
    <rPh sb="19" eb="21">
      <t>ゴウカク</t>
    </rPh>
    <phoneticPr fontId="4"/>
  </si>
  <si>
    <r>
      <t>身長1７５cm以上／体重７０Kg以上＝</t>
    </r>
    <r>
      <rPr>
        <b/>
        <sz val="11"/>
        <rFont val="ＭＳ Ｐゴシック"/>
        <family val="3"/>
        <charset val="128"/>
      </rPr>
      <t>補欠</t>
    </r>
    <rPh sb="0" eb="2">
      <t>シンチョウ</t>
    </rPh>
    <rPh sb="7" eb="9">
      <t>イジョウ</t>
    </rPh>
    <rPh sb="19" eb="21">
      <t>ホケツ</t>
    </rPh>
    <phoneticPr fontId="4"/>
  </si>
  <si>
    <r>
      <t>以外＝</t>
    </r>
    <r>
      <rPr>
        <b/>
        <sz val="11"/>
        <rFont val="ＭＳ Ｐゴシック"/>
        <family val="3"/>
        <charset val="128"/>
      </rPr>
      <t>不合格</t>
    </r>
    <rPh sb="0" eb="2">
      <t>イガイ</t>
    </rPh>
    <rPh sb="3" eb="6">
      <t>フゴウカク</t>
    </rPh>
    <phoneticPr fontId="4"/>
  </si>
  <si>
    <t>名前</t>
    <rPh sb="0" eb="2">
      <t>ナマエ</t>
    </rPh>
    <phoneticPr fontId="4"/>
  </si>
  <si>
    <t>身長</t>
    <rPh sb="0" eb="2">
      <t>シンチョウ</t>
    </rPh>
    <phoneticPr fontId="4"/>
  </si>
  <si>
    <t>体重</t>
    <rPh sb="0" eb="2">
      <t>タイジュウ</t>
    </rPh>
    <phoneticPr fontId="4"/>
  </si>
  <si>
    <t>徳川</t>
    <rPh sb="0" eb="2">
      <t>トクガワ</t>
    </rPh>
    <phoneticPr fontId="4"/>
  </si>
  <si>
    <t>織田</t>
    <rPh sb="0" eb="2">
      <t>オダ</t>
    </rPh>
    <phoneticPr fontId="4"/>
  </si>
  <si>
    <t>羽柴</t>
    <rPh sb="0" eb="2">
      <t>ハシバ</t>
    </rPh>
    <phoneticPr fontId="4"/>
  </si>
  <si>
    <t>明智</t>
    <rPh sb="0" eb="2">
      <t>アケチ</t>
    </rPh>
    <phoneticPr fontId="4"/>
  </si>
  <si>
    <t>毛利</t>
    <rPh sb="0" eb="2">
      <t>モウリ</t>
    </rPh>
    <phoneticPr fontId="4"/>
  </si>
  <si>
    <t>北条</t>
    <rPh sb="0" eb="2">
      <t>ホウジョウ</t>
    </rPh>
    <phoneticPr fontId="4"/>
  </si>
  <si>
    <t>武田</t>
    <rPh sb="0" eb="2">
      <t>タケダ</t>
    </rPh>
    <phoneticPr fontId="4"/>
  </si>
  <si>
    <t>上杉</t>
    <rPh sb="0" eb="2">
      <t>ウエスギ</t>
    </rPh>
    <phoneticPr fontId="4"/>
  </si>
  <si>
    <t>今川</t>
    <rPh sb="0" eb="2">
      <t>イマガワ</t>
    </rPh>
    <phoneticPr fontId="4"/>
  </si>
  <si>
    <t>Copyright(c) Beginners Site All right reserved 2013/10/10</t>
    <phoneticPr fontId="4"/>
  </si>
  <si>
    <r>
      <t>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</si>
  <si>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r>
      <t>　　</t>
    </r>
    <r>
      <rPr>
        <b/>
        <sz val="11"/>
        <color indexed="20"/>
        <rFont val="ＭＳ Ｐゴシック"/>
        <family val="3"/>
        <charset val="128"/>
      </rPr>
      <t>＜図３＞</t>
    </r>
    <r>
      <rPr>
        <sz val="11"/>
        <color indexed="8"/>
        <rFont val="ＭＳ Ｐゴシック"/>
        <family val="3"/>
        <charset val="128"/>
      </rPr>
      <t>のように</t>
    </r>
    <r>
      <rPr>
        <b/>
        <sz val="11"/>
        <color indexed="10"/>
        <rFont val="ＭＳ Ｐゴシック"/>
        <family val="3"/>
        <charset val="128"/>
      </rPr>
      <t>設定後、「ＯＫ」を押さないように！→</t>
    </r>
    <r>
      <rPr>
        <b/>
        <sz val="11"/>
        <color indexed="12"/>
        <rFont val="ＭＳ Ｐゴシック"/>
        <family val="3"/>
        <charset val="128"/>
      </rPr>
      <t>数式バーに戻ります。</t>
    </r>
    <rPh sb="3" eb="4">
      <t>ズ</t>
    </rPh>
    <rPh sb="10" eb="12">
      <t>セッテイ</t>
    </rPh>
    <rPh sb="12" eb="13">
      <t>ゴ</t>
    </rPh>
    <rPh sb="19" eb="20">
      <t>オ</t>
    </rPh>
    <rPh sb="28" eb="30">
      <t>スウシキ</t>
    </rPh>
    <rPh sb="33" eb="34">
      <t>モド</t>
    </rPh>
    <phoneticPr fontId="4"/>
  </si>
  <si>
    <r>
      <t>　　</t>
    </r>
    <r>
      <rPr>
        <b/>
        <sz val="11"/>
        <color indexed="10"/>
        <rFont val="ＭＳ Ｐゴシック"/>
        <family val="3"/>
        <charset val="128"/>
      </rPr>
      <t>設定後、「ＯＫ」を押さないように！　　→</t>
    </r>
    <r>
      <rPr>
        <b/>
        <sz val="11"/>
        <color indexed="12"/>
        <rFont val="ＭＳ Ｐゴシック"/>
        <family val="3"/>
        <charset val="128"/>
      </rPr>
      <t>数式バーに戻ります。</t>
    </r>
    <rPh sb="2" eb="4">
      <t>セッテイ</t>
    </rPh>
    <rPh sb="4" eb="5">
      <t>ゴ</t>
    </rPh>
    <rPh sb="11" eb="12">
      <t>オ</t>
    </rPh>
    <rPh sb="22" eb="24">
      <t>スウシキ</t>
    </rPh>
    <rPh sb="27" eb="28">
      <t>モド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</si>
</sst>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9" fillId="7" borderId="10" xfId="0" applyFont="1" applyFill="1" applyBorder="1" applyAlignment="1">
      <alignment horizontal="center" vertical="center"/>
    </xf>
    <xf numFmtId="0" fontId="5" fillId="8" borderId="0" xfId="0" applyFont="1" applyFill="1">
      <alignment vertical="center"/>
    </xf>
    <xf numFmtId="0" fontId="9" fillId="8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10" borderId="12" xfId="0" applyNumberFormat="1" applyFont="1" applyFill="1" applyBorder="1" applyAlignment="1">
      <alignment horizontal="center"/>
    </xf>
    <xf numFmtId="0" fontId="12" fillId="10" borderId="13" xfId="0" applyNumberFormat="1" applyFont="1" applyFill="1" applyBorder="1" applyAlignment="1">
      <alignment horizontal="center"/>
    </xf>
    <xf numFmtId="0" fontId="12" fillId="10" borderId="14" xfId="0" applyNumberFormat="1" applyFont="1" applyFill="1" applyBorder="1" applyAlignment="1">
      <alignment horizontal="center"/>
    </xf>
    <xf numFmtId="0" fontId="12" fillId="0" borderId="15" xfId="0" applyNumberFormat="1" applyFont="1" applyFill="1" applyBorder="1" applyAlignment="1">
      <alignment horizontal="center"/>
    </xf>
    <xf numFmtId="0" fontId="12" fillId="0" borderId="11" xfId="0" applyNumberFormat="1" applyFont="1" applyFill="1" applyBorder="1" applyAlignment="1"/>
    <xf numFmtId="0" fontId="12" fillId="4" borderId="11" xfId="0" applyNumberFormat="1" applyFont="1" applyFill="1" applyBorder="1" applyAlignment="1"/>
    <xf numFmtId="0" fontId="12" fillId="11" borderId="16" xfId="0" applyNumberFormat="1" applyFont="1" applyFill="1" applyBorder="1" applyAlignment="1">
      <alignment horizontal="center"/>
    </xf>
    <xf numFmtId="0" fontId="12" fillId="0" borderId="17" xfId="0" applyNumberFormat="1" applyFont="1" applyFill="1" applyBorder="1" applyAlignment="1">
      <alignment horizontal="center"/>
    </xf>
    <xf numFmtId="0" fontId="12" fillId="0" borderId="18" xfId="0" applyNumberFormat="1" applyFont="1" applyFill="1" applyBorder="1" applyAlignment="1"/>
    <xf numFmtId="0" fontId="12" fillId="4" borderId="18" xfId="0" applyNumberFormat="1" applyFont="1" applyFill="1" applyBorder="1" applyAlignment="1"/>
    <xf numFmtId="0" fontId="12" fillId="11" borderId="19" xfId="0" applyNumberFormat="1" applyFont="1" applyFill="1" applyBorder="1" applyAlignment="1">
      <alignment horizontal="center"/>
    </xf>
    <xf numFmtId="0" fontId="0" fillId="6" borderId="1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20" fillId="0" borderId="0" xfId="0" applyFont="1">
      <alignment vertical="center"/>
    </xf>
    <xf numFmtId="0" fontId="0" fillId="12" borderId="0" xfId="0" applyFill="1" applyAlignment="1">
      <alignment vertical="center"/>
    </xf>
    <xf numFmtId="0" fontId="20" fillId="12" borderId="0" xfId="0" applyFont="1" applyFill="1">
      <alignment vertical="center"/>
    </xf>
    <xf numFmtId="0" fontId="0" fillId="12" borderId="0" xfId="0" applyFill="1">
      <alignment vertical="center"/>
    </xf>
    <xf numFmtId="0" fontId="9" fillId="0" borderId="0" xfId="0" applyFont="1" applyFill="1">
      <alignment vertical="center"/>
    </xf>
    <xf numFmtId="0" fontId="17" fillId="0" borderId="0" xfId="0" applyFont="1" applyAlignment="1">
      <alignment vertical="center"/>
    </xf>
    <xf numFmtId="0" fontId="0" fillId="1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12" xfId="0" applyNumberFormat="1" applyFont="1" applyFill="1" applyBorder="1" applyAlignment="1">
      <alignment horizontal="center"/>
    </xf>
    <xf numFmtId="0" fontId="12" fillId="0" borderId="13" xfId="0" applyNumberFormat="1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center"/>
    </xf>
    <xf numFmtId="0" fontId="9" fillId="11" borderId="16" xfId="0" applyNumberFormat="1" applyFont="1" applyFill="1" applyBorder="1" applyAlignment="1">
      <alignment horizontal="center"/>
    </xf>
    <xf numFmtId="0" fontId="9" fillId="11" borderId="19" xfId="0" applyNumberFormat="1" applyFont="1" applyFill="1" applyBorder="1" applyAlignment="1">
      <alignment horizontal="center"/>
    </xf>
    <xf numFmtId="0" fontId="25" fillId="0" borderId="0" xfId="0" applyNumberFormat="1" applyFont="1" applyFill="1" applyBorder="1" applyAlignment="1"/>
    <xf numFmtId="0" fontId="9" fillId="0" borderId="0" xfId="0" applyNumberFormat="1" applyFont="1" applyFill="1" applyBorder="1" applyAlignment="1"/>
    <xf numFmtId="0" fontId="9" fillId="10" borderId="20" xfId="0" applyNumberFormat="1" applyFont="1" applyFill="1" applyBorder="1" applyAlignment="1">
      <alignment horizontal="center"/>
    </xf>
    <xf numFmtId="0" fontId="9" fillId="10" borderId="21" xfId="0" applyNumberFormat="1" applyFont="1" applyFill="1" applyBorder="1" applyAlignment="1">
      <alignment horizontal="center"/>
    </xf>
    <xf numFmtId="0" fontId="9" fillId="10" borderId="22" xfId="0" applyNumberFormat="1" applyFont="1" applyFill="1" applyBorder="1" applyAlignment="1">
      <alignment horizontal="center"/>
    </xf>
    <xf numFmtId="0" fontId="9" fillId="10" borderId="23" xfId="0" applyNumberFormat="1" applyFont="1" applyFill="1" applyBorder="1" applyAlignment="1">
      <alignment horizontal="center"/>
    </xf>
    <xf numFmtId="0" fontId="9" fillId="0" borderId="24" xfId="0" applyNumberFormat="1" applyFont="1" applyFill="1" applyBorder="1" applyAlignment="1"/>
    <xf numFmtId="178" fontId="9" fillId="0" borderId="25" xfId="0" applyNumberFormat="1" applyFont="1" applyFill="1" applyBorder="1" applyAlignment="1"/>
    <xf numFmtId="179" fontId="9" fillId="0" borderId="26" xfId="0" applyNumberFormat="1" applyFont="1" applyFill="1" applyBorder="1" applyAlignment="1"/>
    <xf numFmtId="0" fontId="9" fillId="11" borderId="27" xfId="0" applyNumberFormat="1" applyFont="1" applyFill="1" applyBorder="1" applyAlignment="1">
      <alignment horizontal="center"/>
    </xf>
    <xf numFmtId="0" fontId="9" fillId="0" borderId="28" xfId="0" applyNumberFormat="1" applyFont="1" applyFill="1" applyBorder="1" applyAlignment="1"/>
    <xf numFmtId="178" fontId="9" fillId="0" borderId="29" xfId="0" applyNumberFormat="1" applyFont="1" applyFill="1" applyBorder="1" applyAlignment="1"/>
    <xf numFmtId="179" fontId="9" fillId="0" borderId="30" xfId="0" applyNumberFormat="1" applyFont="1" applyFill="1" applyBorder="1" applyAlignment="1"/>
    <xf numFmtId="0" fontId="9" fillId="11" borderId="31" xfId="0" applyNumberFormat="1" applyFont="1" applyFill="1" applyBorder="1" applyAlignment="1">
      <alignment horizontal="center"/>
    </xf>
    <xf numFmtId="0" fontId="9" fillId="0" borderId="32" xfId="0" applyNumberFormat="1" applyFont="1" applyFill="1" applyBorder="1" applyAlignment="1"/>
    <xf numFmtId="178" fontId="9" fillId="0" borderId="33" xfId="0" applyNumberFormat="1" applyFont="1" applyFill="1" applyBorder="1" applyAlignment="1"/>
    <xf numFmtId="179" fontId="9" fillId="0" borderId="34" xfId="0" applyNumberFormat="1" applyFont="1" applyFill="1" applyBorder="1" applyAlignment="1"/>
    <xf numFmtId="0" fontId="9" fillId="11" borderId="35" xfId="0" applyNumberFormat="1" applyFont="1" applyFill="1" applyBorder="1" applyAlignment="1">
      <alignment horizontal="center"/>
    </xf>
    <xf numFmtId="0" fontId="16" fillId="9" borderId="11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24" fillId="13" borderId="0" xfId="0" applyFont="1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123825</xdr:rowOff>
    </xdr:from>
    <xdr:to>
      <xdr:col>4</xdr:col>
      <xdr:colOff>676275</xdr:colOff>
      <xdr:row>8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285750"/>
          <a:ext cx="238125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ＩＦ関数の中に　ＩＦ関数</a:t>
          </a:r>
        </a:p>
      </xdr:txBody>
    </xdr:sp>
    <xdr:clientData/>
  </xdr:twoCellAnchor>
  <xdr:twoCellAnchor>
    <xdr:from>
      <xdr:col>2</xdr:col>
      <xdr:colOff>209550</xdr:colOff>
      <xdr:row>87</xdr:row>
      <xdr:rowOff>38100</xdr:rowOff>
    </xdr:from>
    <xdr:to>
      <xdr:col>13</xdr:col>
      <xdr:colOff>123825</xdr:colOff>
      <xdr:row>91</xdr:row>
      <xdr:rowOff>9525</xdr:rowOff>
    </xdr:to>
    <xdr:grpSp>
      <xdr:nvGrpSpPr>
        <xdr:cNvPr id="3" name="Group 685"/>
        <xdr:cNvGrpSpPr>
          <a:grpSpLocks/>
        </xdr:cNvGrpSpPr>
      </xdr:nvGrpSpPr>
      <xdr:grpSpPr bwMode="auto">
        <a:xfrm>
          <a:off x="857250" y="15830550"/>
          <a:ext cx="6448425" cy="619125"/>
          <a:chOff x="92" y="1211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47625</xdr:colOff>
      <xdr:row>45</xdr:row>
      <xdr:rowOff>0</xdr:rowOff>
    </xdr:from>
    <xdr:to>
      <xdr:col>4</xdr:col>
      <xdr:colOff>276225</xdr:colOff>
      <xdr:row>46</xdr:row>
      <xdr:rowOff>28575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085975" y="83058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97</xdr:row>
      <xdr:rowOff>47625</xdr:rowOff>
    </xdr:from>
    <xdr:to>
      <xdr:col>2</xdr:col>
      <xdr:colOff>180975</xdr:colOff>
      <xdr:row>98</xdr:row>
      <xdr:rowOff>152400</xdr:rowOff>
    </xdr:to>
    <xdr:pic>
      <xdr:nvPicPr>
        <xdr:cNvPr id="9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" y="19173825"/>
          <a:ext cx="6096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97</xdr:row>
      <xdr:rowOff>38100</xdr:rowOff>
    </xdr:from>
    <xdr:to>
      <xdr:col>9</xdr:col>
      <xdr:colOff>495300</xdr:colOff>
      <xdr:row>98</xdr:row>
      <xdr:rowOff>142875</xdr:rowOff>
    </xdr:to>
    <xdr:pic>
      <xdr:nvPicPr>
        <xdr:cNvPr id="10" name="Picture 78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05325" y="19164300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638175</xdr:colOff>
      <xdr:row>50</xdr:row>
      <xdr:rowOff>57150</xdr:rowOff>
    </xdr:from>
    <xdr:to>
      <xdr:col>15</xdr:col>
      <xdr:colOff>133350</xdr:colOff>
      <xdr:row>51</xdr:row>
      <xdr:rowOff>66675</xdr:rowOff>
    </xdr:to>
    <xdr:sp macro="" textlink="">
      <xdr:nvSpPr>
        <xdr:cNvPr id="11" name="Text Box 757"/>
        <xdr:cNvSpPr txBox="1">
          <a:spLocks noChangeArrowheads="1"/>
        </xdr:cNvSpPr>
      </xdr:nvSpPr>
      <xdr:spPr bwMode="auto">
        <a:xfrm>
          <a:off x="7820025" y="9267825"/>
          <a:ext cx="971550" cy="190500"/>
        </a:xfrm>
        <a:prstGeom prst="rect">
          <a:avLst/>
        </a:prstGeom>
        <a:solidFill>
          <a:srgbClr val="FF99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ネスト</a:t>
          </a:r>
        </a:p>
      </xdr:txBody>
    </xdr:sp>
    <xdr:clientData/>
  </xdr:twoCellAnchor>
  <xdr:twoCellAnchor editAs="oneCell">
    <xdr:from>
      <xdr:col>3</xdr:col>
      <xdr:colOff>19050</xdr:colOff>
      <xdr:row>54</xdr:row>
      <xdr:rowOff>57150</xdr:rowOff>
    </xdr:from>
    <xdr:to>
      <xdr:col>6</xdr:col>
      <xdr:colOff>342900</xdr:colOff>
      <xdr:row>58</xdr:row>
      <xdr:rowOff>0</xdr:rowOff>
    </xdr:to>
    <xdr:pic>
      <xdr:nvPicPr>
        <xdr:cNvPr id="13" name="Picture 835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362075" y="10029825"/>
          <a:ext cx="2409825" cy="6667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1</xdr:col>
      <xdr:colOff>276225</xdr:colOff>
      <xdr:row>68</xdr:row>
      <xdr:rowOff>76200</xdr:rowOff>
    </xdr:from>
    <xdr:to>
      <xdr:col>10</xdr:col>
      <xdr:colOff>57150</xdr:colOff>
      <xdr:row>71</xdr:row>
      <xdr:rowOff>38100</xdr:rowOff>
    </xdr:to>
    <xdr:pic>
      <xdr:nvPicPr>
        <xdr:cNvPr id="14" name="Picture 842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409575" y="12582525"/>
          <a:ext cx="4743450" cy="476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238125</xdr:colOff>
      <xdr:row>42</xdr:row>
      <xdr:rowOff>142875</xdr:rowOff>
    </xdr:from>
    <xdr:to>
      <xdr:col>15</xdr:col>
      <xdr:colOff>581025</xdr:colOff>
      <xdr:row>73</xdr:row>
      <xdr:rowOff>38100</xdr:rowOff>
    </xdr:to>
    <xdr:grpSp>
      <xdr:nvGrpSpPr>
        <xdr:cNvPr id="15" name="Group 871"/>
        <xdr:cNvGrpSpPr>
          <a:grpSpLocks/>
        </xdr:cNvGrpSpPr>
      </xdr:nvGrpSpPr>
      <xdr:grpSpPr bwMode="auto">
        <a:xfrm>
          <a:off x="5334000" y="7905750"/>
          <a:ext cx="3905250" cy="5505450"/>
          <a:chOff x="520" y="797"/>
          <a:chExt cx="410" cy="556"/>
        </a:xfrm>
      </xdr:grpSpPr>
      <xdr:grpSp>
        <xdr:nvGrpSpPr>
          <xdr:cNvPr id="16" name="Group 869"/>
          <xdr:cNvGrpSpPr>
            <a:grpSpLocks/>
          </xdr:cNvGrpSpPr>
        </xdr:nvGrpSpPr>
        <xdr:grpSpPr bwMode="auto">
          <a:xfrm>
            <a:off x="714" y="1162"/>
            <a:ext cx="194" cy="60"/>
            <a:chOff x="642" y="1158"/>
            <a:chExt cx="194" cy="60"/>
          </a:xfrm>
        </xdr:grpSpPr>
        <xdr:pic>
          <xdr:nvPicPr>
            <xdr:cNvPr id="36" name="Picture 84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672" y="1158"/>
              <a:ext cx="164" cy="6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37" name="Text Box 846"/>
            <xdr:cNvSpPr txBox="1">
              <a:spLocks noChangeArrowheads="1"/>
            </xdr:cNvSpPr>
          </xdr:nvSpPr>
          <xdr:spPr bwMode="auto">
            <a:xfrm>
              <a:off x="642" y="1178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図５</a:t>
              </a:r>
            </a:p>
          </xdr:txBody>
        </xdr:sp>
      </xdr:grpSp>
      <xdr:grpSp>
        <xdr:nvGrpSpPr>
          <xdr:cNvPr id="17" name="Group 863"/>
          <xdr:cNvGrpSpPr>
            <a:grpSpLocks/>
          </xdr:cNvGrpSpPr>
        </xdr:nvGrpSpPr>
        <xdr:grpSpPr bwMode="auto">
          <a:xfrm>
            <a:off x="520" y="811"/>
            <a:ext cx="212" cy="89"/>
            <a:chOff x="505" y="817"/>
            <a:chExt cx="212" cy="89"/>
          </a:xfrm>
        </xdr:grpSpPr>
        <xdr:pic>
          <xdr:nvPicPr>
            <xdr:cNvPr id="34" name="Picture 86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/>
            <a:srcRect t="19820"/>
            <a:stretch>
              <a:fillRect/>
            </a:stretch>
          </xdr:blipFill>
          <xdr:spPr bwMode="auto">
            <a:xfrm>
              <a:off x="528" y="817"/>
              <a:ext cx="189" cy="89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35" name="Text Box 761"/>
            <xdr:cNvSpPr txBox="1">
              <a:spLocks noChangeArrowheads="1"/>
            </xdr:cNvSpPr>
          </xdr:nvSpPr>
          <xdr:spPr bwMode="auto">
            <a:xfrm>
              <a:off x="505" y="846"/>
              <a:ext cx="48" cy="2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図１</a:t>
              </a:r>
            </a:p>
          </xdr:txBody>
        </xdr:sp>
      </xdr:grpSp>
      <xdr:grpSp>
        <xdr:nvGrpSpPr>
          <xdr:cNvPr id="18" name="Group 864"/>
          <xdr:cNvGrpSpPr>
            <a:grpSpLocks/>
          </xdr:cNvGrpSpPr>
        </xdr:nvGrpSpPr>
        <xdr:grpSpPr bwMode="auto">
          <a:xfrm>
            <a:off x="755" y="797"/>
            <a:ext cx="175" cy="171"/>
            <a:chOff x="755" y="797"/>
            <a:chExt cx="175" cy="171"/>
          </a:xfrm>
        </xdr:grpSpPr>
        <xdr:grpSp>
          <xdr:nvGrpSpPr>
            <xdr:cNvPr id="30" name="Group 860"/>
            <xdr:cNvGrpSpPr>
              <a:grpSpLocks/>
            </xdr:cNvGrpSpPr>
          </xdr:nvGrpSpPr>
          <xdr:grpSpPr bwMode="auto">
            <a:xfrm>
              <a:off x="781" y="805"/>
              <a:ext cx="149" cy="163"/>
              <a:chOff x="769" y="894"/>
              <a:chExt cx="149" cy="163"/>
            </a:xfrm>
          </xdr:grpSpPr>
          <xdr:pic>
            <xdr:nvPicPr>
              <xdr:cNvPr id="32" name="Picture 818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/>
              <a:srcRect/>
              <a:stretch>
                <a:fillRect/>
              </a:stretch>
            </xdr:blipFill>
            <xdr:spPr bwMode="auto">
              <a:xfrm>
                <a:off x="769" y="899"/>
                <a:ext cx="149" cy="158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xdr:spPr>
          </xdr:pic>
          <xdr:sp macro="" textlink="">
            <xdr:nvSpPr>
              <xdr:cNvPr id="33" name="Oval 821"/>
              <xdr:cNvSpPr>
                <a:spLocks noChangeArrowheads="1"/>
              </xdr:cNvSpPr>
            </xdr:nvSpPr>
            <xdr:spPr bwMode="auto">
              <a:xfrm>
                <a:off x="815" y="894"/>
                <a:ext cx="41" cy="35"/>
              </a:xfrm>
              <a:prstGeom prst="ellipse">
                <a:avLst/>
              </a:prstGeom>
              <a:noFill/>
              <a:ln w="28575">
                <a:solidFill>
                  <a:srgbClr val="FF0000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31" name="Text Box 762"/>
            <xdr:cNvSpPr txBox="1">
              <a:spLocks noChangeArrowheads="1"/>
            </xdr:cNvSpPr>
          </xdr:nvSpPr>
          <xdr:spPr bwMode="auto">
            <a:xfrm>
              <a:off x="755" y="797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図２</a:t>
              </a:r>
            </a:p>
          </xdr:txBody>
        </xdr:sp>
      </xdr:grpSp>
      <xdr:grpSp>
        <xdr:nvGrpSpPr>
          <xdr:cNvPr id="19" name="Group 865"/>
          <xdr:cNvGrpSpPr>
            <a:grpSpLocks/>
          </xdr:cNvGrpSpPr>
        </xdr:nvGrpSpPr>
        <xdr:grpSpPr bwMode="auto">
          <a:xfrm>
            <a:off x="582" y="952"/>
            <a:ext cx="211" cy="67"/>
            <a:chOff x="582" y="949"/>
            <a:chExt cx="211" cy="69"/>
          </a:xfrm>
        </xdr:grpSpPr>
        <xdr:pic>
          <xdr:nvPicPr>
            <xdr:cNvPr id="28" name="Picture 850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/>
            <a:srcRect t="22988"/>
            <a:stretch>
              <a:fillRect/>
            </a:stretch>
          </xdr:blipFill>
          <xdr:spPr bwMode="auto">
            <a:xfrm>
              <a:off x="610" y="949"/>
              <a:ext cx="183" cy="69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9" name="Text Box 763"/>
            <xdr:cNvSpPr txBox="1">
              <a:spLocks noChangeArrowheads="1"/>
            </xdr:cNvSpPr>
          </xdr:nvSpPr>
          <xdr:spPr bwMode="auto">
            <a:xfrm>
              <a:off x="582" y="978"/>
              <a:ext cx="48" cy="2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</a:t>
              </a:r>
              <a:r>
                <a:rPr lang="en-US" altLang="ja-JP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3</a:t>
              </a:r>
            </a:p>
          </xdr:txBody>
        </xdr:sp>
      </xdr:grpSp>
      <xdr:grpSp>
        <xdr:nvGrpSpPr>
          <xdr:cNvPr id="20" name="Group 867"/>
          <xdr:cNvGrpSpPr>
            <a:grpSpLocks/>
          </xdr:cNvGrpSpPr>
        </xdr:nvGrpSpPr>
        <xdr:grpSpPr bwMode="auto">
          <a:xfrm>
            <a:off x="543" y="1051"/>
            <a:ext cx="275" cy="90"/>
            <a:chOff x="635" y="1054"/>
            <a:chExt cx="275" cy="90"/>
          </a:xfrm>
        </xdr:grpSpPr>
        <xdr:pic>
          <xdr:nvPicPr>
            <xdr:cNvPr id="26" name="Picture 859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/>
            <a:srcRect t="19643"/>
            <a:stretch>
              <a:fillRect/>
            </a:stretch>
          </xdr:blipFill>
          <xdr:spPr bwMode="auto">
            <a:xfrm>
              <a:off x="667" y="1054"/>
              <a:ext cx="243" cy="9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7" name="Text Box 866"/>
            <xdr:cNvSpPr txBox="1">
              <a:spLocks noChangeArrowheads="1"/>
            </xdr:cNvSpPr>
          </xdr:nvSpPr>
          <xdr:spPr bwMode="auto">
            <a:xfrm>
              <a:off x="635" y="1088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</a:t>
              </a:r>
              <a:r>
                <a:rPr lang="en-US" altLang="ja-JP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4</a:t>
              </a:r>
            </a:p>
          </xdr:txBody>
        </xdr:sp>
      </xdr:grpSp>
      <xdr:grpSp>
        <xdr:nvGrpSpPr>
          <xdr:cNvPr id="21" name="Group 870"/>
          <xdr:cNvGrpSpPr>
            <a:grpSpLocks/>
          </xdr:cNvGrpSpPr>
        </xdr:nvGrpSpPr>
        <xdr:grpSpPr bwMode="auto">
          <a:xfrm>
            <a:off x="585" y="1266"/>
            <a:ext cx="327" cy="87"/>
            <a:chOff x="585" y="1266"/>
            <a:chExt cx="327" cy="87"/>
          </a:xfrm>
        </xdr:grpSpPr>
        <xdr:grpSp>
          <xdr:nvGrpSpPr>
            <xdr:cNvPr id="22" name="Group 843"/>
            <xdr:cNvGrpSpPr>
              <a:grpSpLocks/>
            </xdr:cNvGrpSpPr>
          </xdr:nvGrpSpPr>
          <xdr:grpSpPr bwMode="auto">
            <a:xfrm>
              <a:off x="607" y="1266"/>
              <a:ext cx="305" cy="87"/>
              <a:chOff x="566" y="1229"/>
              <a:chExt cx="305" cy="84"/>
            </a:xfrm>
          </xdr:grpSpPr>
          <xdr:pic>
            <xdr:nvPicPr>
              <xdr:cNvPr id="24" name="Picture 837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4"/>
              <a:srcRect t="23684"/>
              <a:stretch>
                <a:fillRect/>
              </a:stretch>
            </xdr:blipFill>
            <xdr:spPr bwMode="auto">
              <a:xfrm>
                <a:off x="566" y="1229"/>
                <a:ext cx="305" cy="84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  <xdr:sp macro="" textlink="">
            <xdr:nvSpPr>
              <xdr:cNvPr id="25" name="Rectangle 839"/>
              <xdr:cNvSpPr>
                <a:spLocks noChangeArrowheads="1"/>
              </xdr:cNvSpPr>
            </xdr:nvSpPr>
            <xdr:spPr bwMode="auto">
              <a:xfrm>
                <a:off x="669" y="1250"/>
                <a:ext cx="134" cy="22"/>
              </a:xfrm>
              <a:prstGeom prst="rect">
                <a:avLst/>
              </a:prstGeom>
              <a:noFill/>
              <a:ln w="9525">
                <a:solidFill>
                  <a:srgbClr val="FF0000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23" name="Text Box 868"/>
            <xdr:cNvSpPr txBox="1">
              <a:spLocks noChangeArrowheads="1"/>
            </xdr:cNvSpPr>
          </xdr:nvSpPr>
          <xdr:spPr bwMode="auto">
            <a:xfrm>
              <a:off x="585" y="1295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図６</a:t>
              </a:r>
            </a:p>
          </xdr:txBody>
        </xdr:sp>
      </xdr:grpSp>
    </xdr:grpSp>
    <xdr:clientData/>
  </xdr:twoCellAnchor>
  <xdr:twoCellAnchor editAs="oneCell">
    <xdr:from>
      <xdr:col>15</xdr:col>
      <xdr:colOff>228600</xdr:colOff>
      <xdr:row>112</xdr:row>
      <xdr:rowOff>142875</xdr:rowOff>
    </xdr:from>
    <xdr:to>
      <xdr:col>20</xdr:col>
      <xdr:colOff>28575</xdr:colOff>
      <xdr:row>117</xdr:row>
      <xdr:rowOff>95250</xdr:rowOff>
    </xdr:to>
    <xdr:pic>
      <xdr:nvPicPr>
        <xdr:cNvPr id="39" name="Picture 876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 t="21818"/>
        <a:stretch>
          <a:fillRect/>
        </a:stretch>
      </xdr:blipFill>
      <xdr:spPr bwMode="auto">
        <a:xfrm>
          <a:off x="8886825" y="20154900"/>
          <a:ext cx="3143250" cy="8191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381000</xdr:colOff>
      <xdr:row>54</xdr:row>
      <xdr:rowOff>123825</xdr:rowOff>
    </xdr:from>
    <xdr:to>
      <xdr:col>2</xdr:col>
      <xdr:colOff>552450</xdr:colOff>
      <xdr:row>57</xdr:row>
      <xdr:rowOff>104775</xdr:rowOff>
    </xdr:to>
    <xdr:sp macro="" textlink="">
      <xdr:nvSpPr>
        <xdr:cNvPr id="40" name="円/楕円 39"/>
        <xdr:cNvSpPr/>
      </xdr:nvSpPr>
      <xdr:spPr>
        <a:xfrm>
          <a:off x="514350" y="10096500"/>
          <a:ext cx="685800" cy="523875"/>
        </a:xfrm>
        <a:prstGeom prst="ellipse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800" b="1">
              <a:latin typeface="HG明朝B" pitchFamily="17" charset="-128"/>
              <a:ea typeface="HG明朝B" pitchFamily="17" charset="-128"/>
            </a:rPr>
            <a:t>重</a:t>
          </a:r>
        </a:p>
      </xdr:txBody>
    </xdr:sp>
    <xdr:clientData/>
  </xdr:twoCellAnchor>
  <xdr:twoCellAnchor editAs="oneCell">
    <xdr:from>
      <xdr:col>15</xdr:col>
      <xdr:colOff>133350</xdr:colOff>
      <xdr:row>78</xdr:row>
      <xdr:rowOff>66675</xdr:rowOff>
    </xdr:from>
    <xdr:to>
      <xdr:col>21</xdr:col>
      <xdr:colOff>419100</xdr:colOff>
      <xdr:row>85</xdr:row>
      <xdr:rowOff>85725</xdr:rowOff>
    </xdr:to>
    <xdr:pic>
      <xdr:nvPicPr>
        <xdr:cNvPr id="42" name="図 41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1575" y="14306550"/>
          <a:ext cx="431482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32</xdr:row>
      <xdr:rowOff>152400</xdr:rowOff>
    </xdr:from>
    <xdr:to>
      <xdr:col>15</xdr:col>
      <xdr:colOff>523875</xdr:colOff>
      <xdr:row>41</xdr:row>
      <xdr:rowOff>152400</xdr:rowOff>
    </xdr:to>
    <xdr:pic>
      <xdr:nvPicPr>
        <xdr:cNvPr id="43" name="図 42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6296025"/>
          <a:ext cx="470535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47625</xdr:colOff>
      <xdr:row>120</xdr:row>
      <xdr:rowOff>95250</xdr:rowOff>
    </xdr:from>
    <xdr:to>
      <xdr:col>17</xdr:col>
      <xdr:colOff>38100</xdr:colOff>
      <xdr:row>140</xdr:row>
      <xdr:rowOff>104775</xdr:rowOff>
    </xdr:to>
    <xdr:pic>
      <xdr:nvPicPr>
        <xdr:cNvPr id="45" name="図 44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21478875"/>
          <a:ext cx="5810250" cy="324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8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2" width="6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63" t="s">
        <v>63</v>
      </c>
      <c r="B1" s="63"/>
      <c r="C1" s="63"/>
      <c r="D1" s="63"/>
      <c r="E1" s="63"/>
      <c r="F1" s="63"/>
      <c r="G1" s="63"/>
      <c r="H1" s="63"/>
      <c r="I1" s="63"/>
    </row>
    <row r="10" spans="1:16" ht="16.5" customHeight="1" thickBot="1">
      <c r="C10" s="64" t="s">
        <v>0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6"/>
      <c r="O10" s="2"/>
    </row>
    <row r="11" spans="1:16" s="3" customFormat="1" ht="36.7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6" s="3" customFormat="1" ht="45.75" customHeight="1">
      <c r="C12" s="67" t="s">
        <v>1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9"/>
      <c r="O12" s="4"/>
    </row>
    <row r="13" spans="1:16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6" ht="13.5">
      <c r="A14" s="3"/>
      <c r="C14" s="70" t="s">
        <v>64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2.75" customHeight="1">
      <c r="A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2.75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20.25" customHeight="1" thickBot="1">
      <c r="A19" s="3"/>
      <c r="B19" s="71" t="s">
        <v>2</v>
      </c>
      <c r="C19" s="72"/>
      <c r="D19" s="72"/>
      <c r="E19" s="73"/>
      <c r="F19" s="3"/>
      <c r="G19" s="3"/>
      <c r="H19" s="3"/>
      <c r="I19" s="3"/>
      <c r="J19" s="74" t="s">
        <v>3</v>
      </c>
      <c r="K19" s="74"/>
      <c r="L19" s="74"/>
      <c r="M19" s="74"/>
      <c r="N19" s="3"/>
      <c r="O19" s="3"/>
      <c r="P19" s="3"/>
    </row>
    <row r="20" spans="1:16" ht="13.5" customHeight="1">
      <c r="A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2.75" customHeight="1" thickBot="1">
      <c r="A21" s="3"/>
      <c r="B21" s="9" t="s">
        <v>4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2.75" customHeight="1" thickTop="1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5" customHeight="1">
      <c r="A23" s="3"/>
      <c r="B23" s="10" t="s">
        <v>5</v>
      </c>
      <c r="C23" s="10"/>
      <c r="D23" s="10"/>
      <c r="E23" s="10"/>
      <c r="F23" s="11"/>
      <c r="G23" s="3"/>
      <c r="H23" s="3"/>
      <c r="I23" s="3"/>
      <c r="J23" s="10" t="s">
        <v>5</v>
      </c>
      <c r="K23" s="11"/>
      <c r="L23" s="11"/>
      <c r="M23" s="11"/>
      <c r="N23" s="11"/>
      <c r="O23" s="3"/>
      <c r="P23" s="3"/>
    </row>
    <row r="24" spans="1:16" ht="12.75" customHeight="1">
      <c r="A24" s="3"/>
      <c r="O24" s="3"/>
      <c r="P24" s="3"/>
    </row>
    <row r="25" spans="1:16" ht="16.5" customHeight="1">
      <c r="A25" s="3"/>
      <c r="D25" s="59" t="s">
        <v>6</v>
      </c>
      <c r="E25" s="60"/>
      <c r="F25" s="60"/>
      <c r="O25" s="3"/>
      <c r="P25" s="3"/>
    </row>
    <row r="26" spans="1:16" ht="12.75" customHeight="1">
      <c r="A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2.75" customHeight="1">
      <c r="A27" s="3"/>
      <c r="B27" s="12" t="s">
        <v>7</v>
      </c>
      <c r="C27" t="s">
        <v>8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ht="12.75" customHeight="1">
      <c r="A28" s="3"/>
      <c r="C28" s="12"/>
      <c r="D28" s="13" t="s">
        <v>9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2.75" customHeight="1">
      <c r="A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2.75" customHeight="1">
      <c r="A30" s="3"/>
      <c r="B30" s="3" t="s">
        <v>10</v>
      </c>
      <c r="E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2.75" customHeight="1" thickBot="1">
      <c r="A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ht="12.75" customHeight="1">
      <c r="A32" s="3"/>
      <c r="C32" s="14" t="s">
        <v>11</v>
      </c>
      <c r="D32" s="15" t="s">
        <v>12</v>
      </c>
      <c r="E32" s="15" t="s">
        <v>13</v>
      </c>
      <c r="F32" s="15" t="s">
        <v>14</v>
      </c>
      <c r="G32" s="16" t="s">
        <v>15</v>
      </c>
      <c r="H32" s="3"/>
      <c r="I32" s="3"/>
      <c r="J32" s="3"/>
      <c r="P32" s="3"/>
    </row>
    <row r="33" spans="1:16" ht="12.75" customHeight="1">
      <c r="A33" s="3"/>
      <c r="C33" s="17" t="s">
        <v>16</v>
      </c>
      <c r="D33" s="18">
        <v>55</v>
      </c>
      <c r="E33" s="18">
        <v>78</v>
      </c>
      <c r="F33" s="19">
        <f t="shared" ref="F33:F40" si="0">SUM(D33:E33)</f>
        <v>133</v>
      </c>
      <c r="G33" s="20" t="str">
        <f>IF(AND(D33&gt;=70,E33&gt;=70),"合格",IF(AND(D33&gt;=60,E33&gt;=60),"補欠",""))</f>
        <v/>
      </c>
      <c r="H33" s="3"/>
      <c r="I33" s="3"/>
      <c r="J33" s="3"/>
      <c r="P33" s="3"/>
    </row>
    <row r="34" spans="1:16" ht="12.75" customHeight="1">
      <c r="A34" s="3"/>
      <c r="C34" s="17" t="s">
        <v>17</v>
      </c>
      <c r="D34" s="18">
        <v>70</v>
      </c>
      <c r="E34" s="18">
        <v>81</v>
      </c>
      <c r="F34" s="19">
        <f t="shared" si="0"/>
        <v>151</v>
      </c>
      <c r="G34" s="20" t="str">
        <f t="shared" ref="G34:G40" si="1">IF(AND(D34&gt;=70,E34&gt;=70),"合格",IF(AND(D34&gt;=60,E34&gt;=60),"補欠",""))</f>
        <v>合格</v>
      </c>
      <c r="H34" s="3"/>
      <c r="I34" s="3"/>
      <c r="J34" s="3"/>
      <c r="P34" s="3"/>
    </row>
    <row r="35" spans="1:16" ht="12.75" customHeight="1">
      <c r="A35" s="3"/>
      <c r="C35" s="17" t="s">
        <v>18</v>
      </c>
      <c r="D35" s="18">
        <v>67</v>
      </c>
      <c r="E35" s="18">
        <v>79</v>
      </c>
      <c r="F35" s="19">
        <f t="shared" si="0"/>
        <v>146</v>
      </c>
      <c r="G35" s="20" t="str">
        <f t="shared" si="1"/>
        <v>補欠</v>
      </c>
      <c r="H35" s="3"/>
      <c r="I35" s="3"/>
      <c r="J35" s="3"/>
      <c r="P35" s="3"/>
    </row>
    <row r="36" spans="1:16" ht="12.75" customHeight="1">
      <c r="A36" s="3"/>
      <c r="C36" s="17" t="s">
        <v>19</v>
      </c>
      <c r="D36" s="18">
        <v>68</v>
      </c>
      <c r="E36" s="18">
        <v>77</v>
      </c>
      <c r="F36" s="19">
        <f t="shared" si="0"/>
        <v>145</v>
      </c>
      <c r="G36" s="20" t="str">
        <f t="shared" si="1"/>
        <v>補欠</v>
      </c>
      <c r="H36" s="3"/>
      <c r="I36" s="3"/>
      <c r="J36" s="3"/>
      <c r="P36" s="3"/>
    </row>
    <row r="37" spans="1:16" ht="12.75" customHeight="1">
      <c r="A37" s="3"/>
      <c r="C37" s="17" t="s">
        <v>20</v>
      </c>
      <c r="D37" s="18">
        <v>85</v>
      </c>
      <c r="E37" s="18">
        <v>68</v>
      </c>
      <c r="F37" s="19">
        <f t="shared" si="0"/>
        <v>153</v>
      </c>
      <c r="G37" s="20" t="str">
        <f t="shared" si="1"/>
        <v>補欠</v>
      </c>
      <c r="H37" s="3"/>
      <c r="I37" s="3"/>
      <c r="J37" s="3"/>
      <c r="P37" s="3"/>
    </row>
    <row r="38" spans="1:16" ht="12.75" customHeight="1">
      <c r="A38" s="3"/>
      <c r="C38" s="17" t="s">
        <v>21</v>
      </c>
      <c r="D38" s="18">
        <v>57</v>
      </c>
      <c r="E38" s="18">
        <v>70</v>
      </c>
      <c r="F38" s="19">
        <f t="shared" si="0"/>
        <v>127</v>
      </c>
      <c r="G38" s="20" t="str">
        <f t="shared" si="1"/>
        <v/>
      </c>
      <c r="H38" s="3"/>
      <c r="I38" s="3"/>
      <c r="J38" s="3"/>
      <c r="P38" s="3"/>
    </row>
    <row r="39" spans="1:16" ht="12.75" customHeight="1">
      <c r="A39" s="3"/>
      <c r="C39" s="17" t="s">
        <v>22</v>
      </c>
      <c r="D39" s="18">
        <v>70</v>
      </c>
      <c r="E39" s="18">
        <v>70</v>
      </c>
      <c r="F39" s="19">
        <f t="shared" si="0"/>
        <v>140</v>
      </c>
      <c r="G39" s="20" t="str">
        <f t="shared" si="1"/>
        <v>合格</v>
      </c>
      <c r="H39" s="3"/>
      <c r="I39" s="3"/>
      <c r="J39" s="3"/>
      <c r="P39" s="3"/>
    </row>
    <row r="40" spans="1:16" ht="12.75" customHeight="1" thickBot="1">
      <c r="A40" s="3"/>
      <c r="C40" s="21" t="s">
        <v>23</v>
      </c>
      <c r="D40" s="22">
        <v>68</v>
      </c>
      <c r="E40" s="22">
        <v>82</v>
      </c>
      <c r="F40" s="23">
        <f t="shared" si="0"/>
        <v>150</v>
      </c>
      <c r="G40" s="24" t="str">
        <f t="shared" si="1"/>
        <v>補欠</v>
      </c>
      <c r="H40" s="3"/>
      <c r="I40" s="3"/>
      <c r="J40" s="3"/>
      <c r="P40" s="3"/>
    </row>
    <row r="41" spans="1:16" ht="12.75" customHeight="1">
      <c r="A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ht="12.75" customHeight="1">
      <c r="A42" s="3"/>
      <c r="K42" s="3"/>
      <c r="L42" s="3"/>
      <c r="M42" s="3"/>
      <c r="N42" s="3"/>
      <c r="O42" s="3"/>
      <c r="P42" s="3"/>
    </row>
    <row r="43" spans="1:16" ht="14.25" customHeight="1" thickBot="1">
      <c r="A43" s="3"/>
      <c r="B43" s="25" t="s">
        <v>24</v>
      </c>
      <c r="K43" s="3"/>
      <c r="L43" s="3"/>
      <c r="M43" s="3"/>
      <c r="N43" s="3"/>
      <c r="O43" s="3"/>
      <c r="P43" s="3"/>
    </row>
    <row r="44" spans="1:16" ht="14.25" customHeight="1" thickTop="1">
      <c r="A44" s="3"/>
      <c r="K44" s="3"/>
      <c r="L44" s="3"/>
      <c r="M44" s="3"/>
      <c r="N44" s="3"/>
      <c r="O44" s="3"/>
      <c r="P44" s="3"/>
    </row>
    <row r="45" spans="1:16" ht="14.25" customHeight="1">
      <c r="A45" s="3"/>
      <c r="B45" t="s">
        <v>25</v>
      </c>
      <c r="K45" s="3"/>
      <c r="L45" s="3"/>
      <c r="M45" s="3"/>
      <c r="N45" s="3"/>
      <c r="O45" s="3"/>
      <c r="P45" s="3"/>
    </row>
    <row r="46" spans="1:16" ht="14.25" customHeight="1">
      <c r="A46" s="3"/>
      <c r="B46" t="s">
        <v>26</v>
      </c>
      <c r="K46" s="3"/>
      <c r="L46" s="3"/>
      <c r="M46" s="3"/>
      <c r="N46" s="3"/>
      <c r="O46" s="3"/>
      <c r="P46" s="3"/>
    </row>
    <row r="47" spans="1:16" ht="14.25" customHeight="1">
      <c r="A47" s="3"/>
      <c r="B47" s="26" t="s">
        <v>27</v>
      </c>
      <c r="K47" s="3"/>
      <c r="L47" s="3"/>
      <c r="M47" s="3"/>
      <c r="N47" s="3"/>
      <c r="O47" s="3"/>
      <c r="P47" s="3"/>
    </row>
    <row r="48" spans="1:16" ht="14.25" customHeight="1">
      <c r="A48" s="3"/>
      <c r="B48" s="27" t="s">
        <v>28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ht="14.25" customHeight="1">
      <c r="A49" s="3"/>
      <c r="B49" s="26" t="s">
        <v>29</v>
      </c>
      <c r="P49" s="3"/>
    </row>
    <row r="50" spans="1:16" ht="14.25" customHeight="1">
      <c r="A50" s="3"/>
      <c r="B50" s="26"/>
      <c r="C50" s="28" t="s">
        <v>30</v>
      </c>
      <c r="P50" s="3"/>
    </row>
    <row r="51" spans="1:16" ht="14.25" customHeight="1">
      <c r="A51" s="3"/>
      <c r="B51" s="26" t="s">
        <v>31</v>
      </c>
      <c r="C51" s="28"/>
      <c r="P51" s="3"/>
    </row>
    <row r="52" spans="1:16" ht="14.25" customHeight="1">
      <c r="A52" s="3"/>
      <c r="B52" s="26" t="s">
        <v>32</v>
      </c>
      <c r="C52" s="28"/>
      <c r="P52" s="3"/>
    </row>
    <row r="53" spans="1:16" ht="14.25" customHeight="1">
      <c r="A53" s="3"/>
      <c r="B53" s="29" t="s">
        <v>65</v>
      </c>
      <c r="C53" s="30"/>
      <c r="D53" s="31"/>
      <c r="E53" s="31"/>
      <c r="F53" s="31"/>
      <c r="G53" s="31"/>
      <c r="H53" s="31"/>
      <c r="I53" s="31"/>
      <c r="J53" s="31"/>
      <c r="P53" s="3"/>
    </row>
    <row r="54" spans="1:16" ht="17.25" customHeight="1">
      <c r="A54" s="3"/>
      <c r="B54" s="26" t="s">
        <v>33</v>
      </c>
      <c r="P54" s="3"/>
    </row>
    <row r="55" spans="1:16" ht="14.25" customHeight="1">
      <c r="A55" s="3"/>
      <c r="P55" s="3"/>
    </row>
    <row r="56" spans="1:16" ht="14.25" customHeight="1">
      <c r="A56" s="3"/>
      <c r="P56" s="3"/>
    </row>
    <row r="57" spans="1:16" ht="14.25" customHeight="1">
      <c r="A57" s="3"/>
      <c r="C57" s="26"/>
      <c r="D57" s="26"/>
      <c r="E57" s="26"/>
      <c r="F57" s="26"/>
      <c r="G57" s="26"/>
      <c r="P57" s="3"/>
    </row>
    <row r="58" spans="1:16" ht="14.25" customHeight="1">
      <c r="A58" s="3"/>
      <c r="P58" s="3"/>
    </row>
    <row r="59" spans="1:16" ht="14.25" customHeight="1">
      <c r="A59" s="3"/>
      <c r="P59" s="3"/>
    </row>
    <row r="60" spans="1:16" ht="14.25" customHeight="1">
      <c r="A60" s="3"/>
      <c r="B60" t="s">
        <v>34</v>
      </c>
      <c r="P60" s="3"/>
    </row>
    <row r="61" spans="1:16" ht="14.25" customHeight="1">
      <c r="A61" s="3"/>
      <c r="B61" s="26" t="s">
        <v>35</v>
      </c>
      <c r="P61" s="3"/>
    </row>
    <row r="62" spans="1:16" ht="14.25" customHeight="1">
      <c r="B62" s="26" t="s">
        <v>36</v>
      </c>
      <c r="C62" s="32"/>
      <c r="D62" s="32"/>
      <c r="E62" s="32"/>
      <c r="F62" s="32"/>
      <c r="G62" s="32"/>
      <c r="H62" s="32"/>
      <c r="I62" s="32"/>
      <c r="J62" s="32"/>
    </row>
    <row r="63" spans="1:16" ht="14.25" customHeight="1">
      <c r="B63" s="26" t="s">
        <v>37</v>
      </c>
      <c r="C63" s="32"/>
      <c r="D63" s="32"/>
      <c r="E63" s="32"/>
      <c r="F63" s="32"/>
      <c r="G63" s="32"/>
      <c r="H63" s="32"/>
      <c r="I63" s="32"/>
      <c r="J63" s="32"/>
    </row>
    <row r="64" spans="1:16" ht="14.25" customHeight="1">
      <c r="B64" s="33" t="s">
        <v>38</v>
      </c>
      <c r="F64" s="32"/>
      <c r="G64" s="32"/>
      <c r="H64" s="32"/>
      <c r="I64" s="32"/>
      <c r="J64" s="32"/>
    </row>
    <row r="65" spans="2:15" ht="13.5">
      <c r="B65" s="26" t="s">
        <v>39</v>
      </c>
    </row>
    <row r="66" spans="2:15" ht="13.5">
      <c r="B66" s="29" t="s">
        <v>66</v>
      </c>
      <c r="C66" s="31"/>
      <c r="D66" s="34"/>
      <c r="E66" s="31"/>
    </row>
    <row r="67" spans="2:15" ht="17.25">
      <c r="B67" s="26" t="s">
        <v>40</v>
      </c>
    </row>
    <row r="68" spans="2:15" ht="13.5">
      <c r="B68" s="35" t="s">
        <v>41</v>
      </c>
    </row>
    <row r="69" spans="2:15" ht="13.5"/>
    <row r="70" spans="2:15" ht="13.5"/>
    <row r="71" spans="2:15" s="3" customFormat="1" ht="13.5"/>
    <row r="72" spans="2:15" s="3" customFormat="1" ht="13.5"/>
    <row r="73" spans="2:15" ht="13.5">
      <c r="B73" s="26" t="s">
        <v>42</v>
      </c>
    </row>
    <row r="74" spans="2:15" ht="13.5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5" ht="13.5">
      <c r="C75" s="12" t="s">
        <v>7</v>
      </c>
      <c r="D75" t="s">
        <v>8</v>
      </c>
    </row>
    <row r="76" spans="2:15" ht="13.5">
      <c r="D76" t="s">
        <v>43</v>
      </c>
    </row>
    <row r="77" spans="2:15" ht="14.25" thickBot="1"/>
    <row r="78" spans="2:15" ht="13.5">
      <c r="C78" s="14" t="s">
        <v>11</v>
      </c>
      <c r="D78" s="15" t="s">
        <v>12</v>
      </c>
      <c r="E78" s="15" t="s">
        <v>13</v>
      </c>
      <c r="F78" s="15" t="s">
        <v>14</v>
      </c>
      <c r="G78" s="16" t="s">
        <v>15</v>
      </c>
      <c r="K78" s="36" t="s">
        <v>11</v>
      </c>
      <c r="L78" s="37" t="s">
        <v>12</v>
      </c>
      <c r="M78" s="37" t="s">
        <v>13</v>
      </c>
      <c r="N78" s="37" t="s">
        <v>14</v>
      </c>
      <c r="O78" s="38" t="s">
        <v>15</v>
      </c>
    </row>
    <row r="79" spans="2:15" ht="13.5">
      <c r="B79" s="3"/>
      <c r="C79" s="17" t="s">
        <v>16</v>
      </c>
      <c r="D79" s="18">
        <v>55</v>
      </c>
      <c r="E79" s="18">
        <v>78</v>
      </c>
      <c r="F79" s="19">
        <f t="shared" ref="F79:F86" si="2">SUM(D79:E79)</f>
        <v>133</v>
      </c>
      <c r="G79" s="39"/>
      <c r="H79" s="3"/>
      <c r="K79" s="17" t="s">
        <v>16</v>
      </c>
      <c r="L79" s="18">
        <v>55</v>
      </c>
      <c r="M79" s="18">
        <v>78</v>
      </c>
      <c r="N79" s="19">
        <f t="shared" ref="N79:N86" si="3">SUM(L79:M79)</f>
        <v>133</v>
      </c>
      <c r="O79" s="39" t="str">
        <f>IF(AND(L79&gt;=70,M79&gt;=70),"合格",IF(AND(L79&gt;=60,M79&gt;=60),"補欠",""))</f>
        <v/>
      </c>
    </row>
    <row r="80" spans="2:15" ht="13.5">
      <c r="B80" s="3"/>
      <c r="C80" s="17" t="s">
        <v>17</v>
      </c>
      <c r="D80" s="18">
        <v>70</v>
      </c>
      <c r="E80" s="18">
        <v>81</v>
      </c>
      <c r="F80" s="19">
        <f t="shared" si="2"/>
        <v>151</v>
      </c>
      <c r="G80" s="39"/>
      <c r="H80" s="3"/>
      <c r="K80" s="17" t="s">
        <v>17</v>
      </c>
      <c r="L80" s="18">
        <v>70</v>
      </c>
      <c r="M80" s="18">
        <v>81</v>
      </c>
      <c r="N80" s="19">
        <f t="shared" si="3"/>
        <v>151</v>
      </c>
      <c r="O80" s="39" t="str">
        <f t="shared" ref="O80:O86" si="4">IF(AND(L80&gt;=70,M80&gt;=70),"合格",IF(AND(L80&gt;=60,M80&gt;=60),"補欠",""))</f>
        <v>合格</v>
      </c>
    </row>
    <row r="81" spans="2:15" ht="13.5">
      <c r="C81" s="17" t="s">
        <v>18</v>
      </c>
      <c r="D81" s="18">
        <v>67</v>
      </c>
      <c r="E81" s="18">
        <v>79</v>
      </c>
      <c r="F81" s="19">
        <f t="shared" si="2"/>
        <v>146</v>
      </c>
      <c r="G81" s="39"/>
      <c r="I81" s="3"/>
      <c r="K81" s="17" t="s">
        <v>18</v>
      </c>
      <c r="L81" s="18">
        <v>67</v>
      </c>
      <c r="M81" s="18">
        <v>79</v>
      </c>
      <c r="N81" s="19">
        <f t="shared" si="3"/>
        <v>146</v>
      </c>
      <c r="O81" s="39" t="str">
        <f t="shared" si="4"/>
        <v>補欠</v>
      </c>
    </row>
    <row r="82" spans="2:15" ht="13.5">
      <c r="C82" s="17" t="s">
        <v>19</v>
      </c>
      <c r="D82" s="18">
        <v>68</v>
      </c>
      <c r="E82" s="18">
        <v>77</v>
      </c>
      <c r="F82" s="19">
        <f t="shared" si="2"/>
        <v>145</v>
      </c>
      <c r="G82" s="39"/>
      <c r="I82" s="3"/>
      <c r="K82" s="17" t="s">
        <v>19</v>
      </c>
      <c r="L82" s="18">
        <v>68</v>
      </c>
      <c r="M82" s="18">
        <v>77</v>
      </c>
      <c r="N82" s="19">
        <f t="shared" si="3"/>
        <v>145</v>
      </c>
      <c r="O82" s="39" t="str">
        <f t="shared" si="4"/>
        <v>補欠</v>
      </c>
    </row>
    <row r="83" spans="2:15" ht="13.5">
      <c r="C83" s="17" t="s">
        <v>20</v>
      </c>
      <c r="D83" s="18">
        <v>85</v>
      </c>
      <c r="E83" s="18">
        <v>68</v>
      </c>
      <c r="F83" s="19">
        <f t="shared" si="2"/>
        <v>153</v>
      </c>
      <c r="G83" s="39"/>
      <c r="K83" s="17" t="s">
        <v>20</v>
      </c>
      <c r="L83" s="18">
        <v>85</v>
      </c>
      <c r="M83" s="18">
        <v>68</v>
      </c>
      <c r="N83" s="19">
        <f t="shared" si="3"/>
        <v>153</v>
      </c>
      <c r="O83" s="39" t="str">
        <f t="shared" si="4"/>
        <v>補欠</v>
      </c>
    </row>
    <row r="84" spans="2:15" ht="13.5">
      <c r="C84" s="17" t="s">
        <v>21</v>
      </c>
      <c r="D84" s="18">
        <v>57</v>
      </c>
      <c r="E84" s="18">
        <v>70</v>
      </c>
      <c r="F84" s="19">
        <f t="shared" si="2"/>
        <v>127</v>
      </c>
      <c r="G84" s="39"/>
      <c r="K84" s="17" t="s">
        <v>21</v>
      </c>
      <c r="L84" s="18">
        <v>57</v>
      </c>
      <c r="M84" s="18">
        <v>70</v>
      </c>
      <c r="N84" s="19">
        <f t="shared" si="3"/>
        <v>127</v>
      </c>
      <c r="O84" s="39" t="str">
        <f t="shared" si="4"/>
        <v/>
      </c>
    </row>
    <row r="85" spans="2:15" ht="13.5">
      <c r="C85" s="17" t="s">
        <v>22</v>
      </c>
      <c r="D85" s="18">
        <v>70</v>
      </c>
      <c r="E85" s="18">
        <v>70</v>
      </c>
      <c r="F85" s="19">
        <f t="shared" si="2"/>
        <v>140</v>
      </c>
      <c r="G85" s="39"/>
      <c r="K85" s="17" t="s">
        <v>22</v>
      </c>
      <c r="L85" s="18">
        <v>70</v>
      </c>
      <c r="M85" s="18">
        <v>70</v>
      </c>
      <c r="N85" s="19">
        <f t="shared" si="3"/>
        <v>140</v>
      </c>
      <c r="O85" s="39" t="str">
        <f t="shared" si="4"/>
        <v>合格</v>
      </c>
    </row>
    <row r="86" spans="2:15" ht="14.25" thickBot="1">
      <c r="C86" s="21" t="s">
        <v>23</v>
      </c>
      <c r="D86" s="22">
        <v>68</v>
      </c>
      <c r="E86" s="22">
        <v>82</v>
      </c>
      <c r="F86" s="23">
        <f t="shared" si="2"/>
        <v>150</v>
      </c>
      <c r="G86" s="40"/>
      <c r="K86" s="21" t="s">
        <v>23</v>
      </c>
      <c r="L86" s="22">
        <v>68</v>
      </c>
      <c r="M86" s="22">
        <v>82</v>
      </c>
      <c r="N86" s="23">
        <f t="shared" si="3"/>
        <v>150</v>
      </c>
      <c r="O86" s="40" t="str">
        <f t="shared" si="4"/>
        <v>補欠</v>
      </c>
    </row>
    <row r="87" spans="2:15" ht="13.5"/>
    <row r="94" spans="2:15" ht="13.5">
      <c r="B94" s="10" t="s">
        <v>5</v>
      </c>
      <c r="C94" s="10"/>
      <c r="D94" s="10"/>
      <c r="E94" s="10"/>
      <c r="F94" s="11"/>
      <c r="J94" s="10" t="s">
        <v>5</v>
      </c>
      <c r="K94" s="10"/>
      <c r="L94" s="10"/>
      <c r="M94" s="10"/>
      <c r="N94" s="11"/>
    </row>
    <row r="96" spans="2:15" ht="13.5">
      <c r="J96" s="61" t="s">
        <v>44</v>
      </c>
      <c r="K96" s="61"/>
      <c r="L96" s="61"/>
      <c r="M96" s="61"/>
      <c r="N96" s="61"/>
    </row>
    <row r="98" spans="2:15" ht="13.5">
      <c r="B98" s="41"/>
      <c r="C98" s="42"/>
      <c r="J98" s="41"/>
      <c r="K98" s="42"/>
    </row>
    <row r="99" spans="2:15" ht="13.5">
      <c r="B99" s="42"/>
      <c r="J99" s="42"/>
      <c r="K99" s="62" t="s">
        <v>45</v>
      </c>
      <c r="L99" s="62"/>
      <c r="M99" s="62"/>
      <c r="N99" s="62"/>
      <c r="O99" s="62"/>
    </row>
    <row r="101" spans="2:15" ht="13.5">
      <c r="B101" s="41" t="s">
        <v>46</v>
      </c>
      <c r="C101" s="42" t="s">
        <v>47</v>
      </c>
      <c r="K101" s="41" t="s">
        <v>46</v>
      </c>
      <c r="L101" s="42" t="s">
        <v>47</v>
      </c>
    </row>
    <row r="102" spans="2:15" ht="13.5">
      <c r="B102" s="42"/>
      <c r="K102" s="42"/>
    </row>
    <row r="103" spans="2:15" ht="13.5">
      <c r="B103" s="42"/>
      <c r="C103" s="42" t="s">
        <v>48</v>
      </c>
      <c r="K103" s="42"/>
      <c r="L103" s="42" t="s">
        <v>48</v>
      </c>
    </row>
    <row r="104" spans="2:15" ht="13.5">
      <c r="C104" s="42" t="s">
        <v>49</v>
      </c>
      <c r="L104" s="42" t="s">
        <v>49</v>
      </c>
    </row>
    <row r="105" spans="2:15" ht="13.5">
      <c r="C105" s="42" t="s">
        <v>50</v>
      </c>
      <c r="L105" s="42" t="s">
        <v>50</v>
      </c>
    </row>
    <row r="106" spans="2:15" ht="14.25" thickBot="1">
      <c r="C106" s="42"/>
      <c r="L106" s="42"/>
    </row>
    <row r="107" spans="2:15" ht="13.5">
      <c r="C107" s="42"/>
      <c r="L107" s="43" t="s">
        <v>51</v>
      </c>
      <c r="M107" s="44" t="s">
        <v>52</v>
      </c>
      <c r="N107" s="45" t="s">
        <v>53</v>
      </c>
      <c r="O107" s="46" t="s">
        <v>15</v>
      </c>
    </row>
    <row r="108" spans="2:15" ht="14.25" thickBot="1">
      <c r="L108" s="47" t="s">
        <v>54</v>
      </c>
      <c r="M108" s="48">
        <v>165</v>
      </c>
      <c r="N108" s="49">
        <v>75</v>
      </c>
      <c r="O108" s="50"/>
    </row>
    <row r="109" spans="2:15" ht="13.5">
      <c r="C109" s="43" t="s">
        <v>51</v>
      </c>
      <c r="D109" s="44" t="s">
        <v>52</v>
      </c>
      <c r="E109" s="45" t="s">
        <v>53</v>
      </c>
      <c r="F109" s="46" t="s">
        <v>15</v>
      </c>
      <c r="L109" s="51" t="s">
        <v>55</v>
      </c>
      <c r="M109" s="52">
        <v>172</v>
      </c>
      <c r="N109" s="53">
        <v>68</v>
      </c>
      <c r="O109" s="54"/>
    </row>
    <row r="110" spans="2:15" ht="13.5">
      <c r="C110" s="47" t="s">
        <v>54</v>
      </c>
      <c r="D110" s="48">
        <v>165</v>
      </c>
      <c r="E110" s="49">
        <v>75</v>
      </c>
      <c r="F110" s="50" t="str">
        <f>IF(AND(D110&gt;=175,E110&gt;=80),"合格",IF(AND(D110&gt;=175,E110&gt;=70),"補欠","不合格"))</f>
        <v>不合格</v>
      </c>
      <c r="L110" s="51" t="s">
        <v>56</v>
      </c>
      <c r="M110" s="52">
        <v>158</v>
      </c>
      <c r="N110" s="53">
        <v>66</v>
      </c>
      <c r="O110" s="54"/>
    </row>
    <row r="111" spans="2:15" ht="13.5">
      <c r="C111" s="51" t="s">
        <v>55</v>
      </c>
      <c r="D111" s="52">
        <v>172</v>
      </c>
      <c r="E111" s="53">
        <v>68</v>
      </c>
      <c r="F111" s="54" t="str">
        <f t="shared" ref="F111:F118" si="5">IF(AND(D111&gt;=175,E111&gt;=80),"合格",IF(AND(D111&gt;=175,E111&gt;=70),"補欠","不合格"))</f>
        <v>不合格</v>
      </c>
      <c r="L111" s="51" t="s">
        <v>57</v>
      </c>
      <c r="M111" s="52">
        <v>178</v>
      </c>
      <c r="N111" s="53">
        <v>75</v>
      </c>
      <c r="O111" s="54"/>
    </row>
    <row r="112" spans="2:15" ht="13.5">
      <c r="C112" s="51" t="s">
        <v>56</v>
      </c>
      <c r="D112" s="52">
        <v>158</v>
      </c>
      <c r="E112" s="53">
        <v>66</v>
      </c>
      <c r="F112" s="54" t="str">
        <f t="shared" si="5"/>
        <v>不合格</v>
      </c>
      <c r="L112" s="51" t="s">
        <v>58</v>
      </c>
      <c r="M112" s="52">
        <v>180</v>
      </c>
      <c r="N112" s="53">
        <v>83</v>
      </c>
      <c r="O112" s="54"/>
    </row>
    <row r="113" spans="3:15" ht="13.5">
      <c r="C113" s="51" t="s">
        <v>57</v>
      </c>
      <c r="D113" s="52">
        <v>178</v>
      </c>
      <c r="E113" s="53">
        <v>75</v>
      </c>
      <c r="F113" s="54" t="str">
        <f t="shared" si="5"/>
        <v>補欠</v>
      </c>
      <c r="L113" s="51" t="s">
        <v>59</v>
      </c>
      <c r="M113" s="52">
        <v>169</v>
      </c>
      <c r="N113" s="53">
        <v>78</v>
      </c>
      <c r="O113" s="54"/>
    </row>
    <row r="114" spans="3:15" ht="13.5">
      <c r="C114" s="51" t="s">
        <v>58</v>
      </c>
      <c r="D114" s="52">
        <v>180</v>
      </c>
      <c r="E114" s="53">
        <v>83</v>
      </c>
      <c r="F114" s="54" t="str">
        <f t="shared" si="5"/>
        <v>合格</v>
      </c>
      <c r="L114" s="51" t="s">
        <v>60</v>
      </c>
      <c r="M114" s="52">
        <v>179</v>
      </c>
      <c r="N114" s="53">
        <v>90</v>
      </c>
      <c r="O114" s="54"/>
    </row>
    <row r="115" spans="3:15" ht="13.5">
      <c r="C115" s="51" t="s">
        <v>59</v>
      </c>
      <c r="D115" s="52">
        <v>169</v>
      </c>
      <c r="E115" s="53">
        <v>78</v>
      </c>
      <c r="F115" s="54" t="str">
        <f t="shared" si="5"/>
        <v>不合格</v>
      </c>
      <c r="L115" s="51" t="s">
        <v>61</v>
      </c>
      <c r="M115" s="52">
        <v>185</v>
      </c>
      <c r="N115" s="53">
        <v>80</v>
      </c>
      <c r="O115" s="54"/>
    </row>
    <row r="116" spans="3:15" ht="14.25" thickBot="1">
      <c r="C116" s="51" t="s">
        <v>60</v>
      </c>
      <c r="D116" s="52">
        <v>179</v>
      </c>
      <c r="E116" s="53">
        <v>90</v>
      </c>
      <c r="F116" s="54" t="str">
        <f t="shared" si="5"/>
        <v>合格</v>
      </c>
      <c r="L116" s="55" t="s">
        <v>62</v>
      </c>
      <c r="M116" s="56">
        <v>170</v>
      </c>
      <c r="N116" s="57">
        <v>70</v>
      </c>
      <c r="O116" s="58"/>
    </row>
    <row r="117" spans="3:15" ht="13.5">
      <c r="C117" s="51" t="s">
        <v>61</v>
      </c>
      <c r="D117" s="52">
        <v>185</v>
      </c>
      <c r="E117" s="53">
        <v>80</v>
      </c>
      <c r="F117" s="54" t="str">
        <f t="shared" si="5"/>
        <v>合格</v>
      </c>
    </row>
    <row r="118" spans="3:15" ht="14.25" thickBot="1">
      <c r="C118" s="55" t="s">
        <v>62</v>
      </c>
      <c r="D118" s="56">
        <v>170</v>
      </c>
      <c r="E118" s="57">
        <v>70</v>
      </c>
      <c r="F118" s="58" t="str">
        <f t="shared" si="5"/>
        <v>不合格</v>
      </c>
    </row>
  </sheetData>
  <mergeCells count="9">
    <mergeCell ref="D25:F25"/>
    <mergeCell ref="J96:N96"/>
    <mergeCell ref="K99:O99"/>
    <mergeCell ref="A1:I1"/>
    <mergeCell ref="C10:N10"/>
    <mergeCell ref="C12:N12"/>
    <mergeCell ref="C14:P14"/>
    <mergeCell ref="B19:E19"/>
    <mergeCell ref="J19:M19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2013-10-21T06:20:01Z</dcterms:created>
  <dcterms:modified xsi:type="dcterms:W3CDTF">2013-11-01T01:10:15Z</dcterms:modified>
</cp:coreProperties>
</file>