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5-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1" l="1"/>
  <c r="F39" i="1"/>
  <c r="F44" i="1" s="1"/>
  <c r="E39" i="1"/>
  <c r="D39" i="1"/>
  <c r="D44" i="1" s="1"/>
  <c r="F31" i="1"/>
  <c r="F30" i="1"/>
  <c r="F29" i="1"/>
  <c r="F28" i="1"/>
  <c r="F27" i="1"/>
  <c r="F26" i="1"/>
  <c r="F25" i="1"/>
  <c r="F32" i="1" s="1"/>
  <c r="D22" i="1" s="1"/>
</calcChain>
</file>

<file path=xl/comments1.xml><?xml version="1.0" encoding="utf-8"?>
<comments xmlns="http://schemas.openxmlformats.org/spreadsheetml/2006/main">
  <authors>
    <author>根津良彦</author>
    <author>BEGINNERES SITE</author>
  </authors>
  <commentList>
    <comment ref="D2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=F32/</t>
        </r>
        <r>
          <rPr>
            <b/>
            <sz val="12"/>
            <color indexed="12"/>
            <rFont val="ＭＳ Ｐゴシック"/>
            <family val="3"/>
            <charset val="128"/>
          </rPr>
          <t>"1:00:00"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*D21
</t>
        </r>
        <r>
          <rPr>
            <sz val="11"/>
            <color indexed="81"/>
            <rFont val="ＭＳ Ｐゴシック"/>
            <family val="3"/>
            <charset val="128"/>
          </rPr>
          <t>時給に時間を乗算する時</t>
        </r>
        <r>
          <rPr>
            <b/>
            <sz val="12"/>
            <color indexed="81"/>
            <rFont val="ＭＳ Ｐゴシック"/>
            <family val="3"/>
            <charset val="128"/>
          </rPr>
          <t>、</t>
        </r>
        <r>
          <rPr>
            <b/>
            <sz val="11"/>
            <color indexed="81"/>
            <rFont val="ＭＳ Ｐゴシック"/>
            <family val="3"/>
            <charset val="128"/>
          </rPr>
          <t>「</t>
        </r>
        <r>
          <rPr>
            <b/>
            <sz val="11"/>
            <color indexed="10"/>
            <rFont val="ＭＳ Ｐゴシック"/>
            <family val="3"/>
            <charset val="128"/>
          </rPr>
          <t>"1:00:00"</t>
        </r>
        <r>
          <rPr>
            <sz val="11"/>
            <color indexed="81"/>
            <rFont val="ＭＳ Ｐゴシック"/>
            <family val="3"/>
            <charset val="128"/>
          </rPr>
          <t>」で</t>
        </r>
        <r>
          <rPr>
            <b/>
            <sz val="11"/>
            <color indexed="81"/>
            <rFont val="ＭＳ Ｐゴシック"/>
            <family val="3"/>
            <charset val="128"/>
          </rPr>
          <t>除算</t>
        </r>
        <r>
          <rPr>
            <sz val="11"/>
            <color indexed="81"/>
            <rFont val="ＭＳ Ｐゴシック"/>
            <family val="3"/>
            <charset val="128"/>
          </rPr>
          <t>を忘れなく</t>
        </r>
      </text>
    </comment>
    <comment ref="F3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書式の設定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「</t>
        </r>
        <r>
          <rPr>
            <b/>
            <sz val="12"/>
            <color indexed="10"/>
            <rFont val="ＭＳ Ｐゴシック"/>
            <family val="3"/>
            <charset val="128"/>
          </rPr>
          <t>[h]:mm</t>
        </r>
        <r>
          <rPr>
            <b/>
            <sz val="9"/>
            <color indexed="81"/>
            <rFont val="ＭＳ Ｐゴシック"/>
            <family val="3"/>
            <charset val="128"/>
          </rPr>
          <t>」</t>
        </r>
      </text>
    </comment>
    <comment ref="F39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(F41:F43)</t>
        </r>
        <r>
          <rPr>
            <b/>
            <sz val="11"/>
            <color indexed="17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>"1:00:00"</t>
        </r>
      </text>
    </comment>
    <comment ref="F4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=F39*F40</t>
        </r>
      </text>
    </comment>
  </commentList>
</comments>
</file>

<file path=xl/sharedStrings.xml><?xml version="1.0" encoding="utf-8"?>
<sst xmlns="http://schemas.openxmlformats.org/spreadsheetml/2006/main" count="33" uniqueCount="16">
  <si>
    <t>左のように設定してみましょう</t>
    <rPh sb="0" eb="1">
      <t>ヒダリ</t>
    </rPh>
    <rPh sb="5" eb="7">
      <t>セッテイ</t>
    </rPh>
    <phoneticPr fontId="4"/>
  </si>
  <si>
    <r>
      <t>以下の表について、以下の設問に従い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</si>
  <si>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(問題１）</t>
    <rPh sb="1" eb="3">
      <t>モンダイ</t>
    </rPh>
    <phoneticPr fontId="4"/>
  </si>
  <si>
    <t>時給</t>
    <rPh sb="0" eb="2">
      <t>ジキュウ</t>
    </rPh>
    <phoneticPr fontId="4"/>
  </si>
  <si>
    <t>給与</t>
    <rPh sb="0" eb="2">
      <t>キュウヨ</t>
    </rPh>
    <phoneticPr fontId="4"/>
  </si>
  <si>
    <t>日付</t>
    <rPh sb="0" eb="2">
      <t>ヒヅケ</t>
    </rPh>
    <phoneticPr fontId="4"/>
  </si>
  <si>
    <t>出勤</t>
    <rPh sb="0" eb="2">
      <t>シュッキン</t>
    </rPh>
    <phoneticPr fontId="4"/>
  </si>
  <si>
    <t>退勤</t>
    <rPh sb="0" eb="2">
      <t>タイキン</t>
    </rPh>
    <phoneticPr fontId="4"/>
  </si>
  <si>
    <t>勤務時間</t>
    <rPh sb="0" eb="2">
      <t>キンム</t>
    </rPh>
    <rPh sb="2" eb="4">
      <t>ジカン</t>
    </rPh>
    <phoneticPr fontId="4"/>
  </si>
  <si>
    <t>合　計</t>
    <rPh sb="0" eb="1">
      <t>ゴウ</t>
    </rPh>
    <rPh sb="2" eb="3">
      <t>ケイ</t>
    </rPh>
    <phoneticPr fontId="4"/>
  </si>
  <si>
    <t>(問題２）</t>
    <rPh sb="1" eb="3">
      <t>モンダイ</t>
    </rPh>
    <phoneticPr fontId="4"/>
  </si>
  <si>
    <t>Ａさん</t>
    <phoneticPr fontId="4"/>
  </si>
  <si>
    <t>Ｂさん</t>
    <phoneticPr fontId="4"/>
  </si>
  <si>
    <t>Ｃさん</t>
    <phoneticPr fontId="4"/>
  </si>
  <si>
    <t>給　与</t>
    <rPh sb="0" eb="1">
      <t>キュウ</t>
    </rPh>
    <rPh sb="2" eb="3">
      <t>アタエ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</si>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</sst>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8" formatCode="&quot;¥&quot;#,##0.00;[Red]&quot;¥&quot;\-#,##0.00"/>
    <numFmt numFmtId="176" formatCode="#,###&quot;円&quot;"/>
    <numFmt numFmtId="177" formatCode="#,###&quot;個&quot;"/>
    <numFmt numFmtId="178" formatCode="[h]:mm"/>
    <numFmt numFmtId="179" formatCode="0.0&quot;時間&quot;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8" fillId="5" borderId="2" xfId="0" applyNumberFormat="1" applyFont="1" applyFill="1" applyBorder="1" applyAlignment="1">
      <alignment horizontal="center"/>
    </xf>
    <xf numFmtId="6" fontId="8" fillId="0" borderId="2" xfId="2" applyFont="1" applyFill="1" applyBorder="1" applyAlignment="1"/>
    <xf numFmtId="0" fontId="8" fillId="0" borderId="0" xfId="0" applyNumberFormat="1" applyFont="1" applyFill="1" applyBorder="1" applyAlignment="1">
      <alignment horizontal="left" indent="1"/>
    </xf>
    <xf numFmtId="0" fontId="8" fillId="0" borderId="0" xfId="0" applyNumberFormat="1" applyFont="1" applyFill="1" applyBorder="1" applyAlignment="1"/>
    <xf numFmtId="6" fontId="8" fillId="6" borderId="2" xfId="2" applyFont="1" applyFill="1" applyBorder="1" applyAlignment="1"/>
    <xf numFmtId="8" fontId="8" fillId="0" borderId="0" xfId="0" quotePrefix="1" applyNumberFormat="1" applyFont="1" applyFill="1" applyBorder="1" applyAlignment="1">
      <alignment horizontal="left" indent="1"/>
    </xf>
    <xf numFmtId="56" fontId="8" fillId="0" borderId="2" xfId="0" applyNumberFormat="1" applyFont="1" applyFill="1" applyBorder="1" applyAlignment="1"/>
    <xf numFmtId="20" fontId="8" fillId="0" borderId="2" xfId="0" applyNumberFormat="1" applyFont="1" applyFill="1" applyBorder="1" applyAlignment="1"/>
    <xf numFmtId="20" fontId="8" fillId="7" borderId="2" xfId="0" applyNumberFormat="1" applyFont="1" applyFill="1" applyBorder="1" applyAlignment="1"/>
    <xf numFmtId="0" fontId="8" fillId="7" borderId="2" xfId="0" applyNumberFormat="1" applyFont="1" applyFill="1" applyBorder="1" applyAlignment="1"/>
    <xf numFmtId="0" fontId="0" fillId="0" borderId="2" xfId="0" applyBorder="1" applyAlignment="1">
      <alignment horizontal="center" vertical="center"/>
    </xf>
    <xf numFmtId="0" fontId="0" fillId="8" borderId="2" xfId="0" applyFill="1" applyBorder="1">
      <alignment vertical="center"/>
    </xf>
    <xf numFmtId="178" fontId="0" fillId="6" borderId="2" xfId="0" applyNumberFormat="1" applyFill="1" applyBorder="1">
      <alignment vertical="center"/>
    </xf>
    <xf numFmtId="0" fontId="0" fillId="6" borderId="2" xfId="0" applyNumberFormat="1" applyFill="1" applyBorder="1">
      <alignment vertical="center"/>
    </xf>
    <xf numFmtId="0" fontId="7" fillId="0" borderId="0" xfId="0" applyNumberFormat="1" applyFont="1" applyFill="1" applyBorder="1" applyAlignment="1"/>
    <xf numFmtId="38" fontId="14" fillId="3" borderId="2" xfId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/>
    </xf>
    <xf numFmtId="179" fontId="7" fillId="6" borderId="2" xfId="0" applyNumberFormat="1" applyFont="1" applyFill="1" applyBorder="1" applyAlignment="1"/>
    <xf numFmtId="0" fontId="7" fillId="0" borderId="2" xfId="0" applyNumberFormat="1" applyFont="1" applyFill="1" applyBorder="1" applyAlignment="1">
      <alignment horizontal="center"/>
    </xf>
    <xf numFmtId="6" fontId="5" fillId="0" borderId="2" xfId="2" applyFont="1" applyFill="1" applyBorder="1" applyAlignment="1"/>
    <xf numFmtId="56" fontId="7" fillId="0" borderId="2" xfId="0" applyNumberFormat="1" applyFont="1" applyFill="1" applyBorder="1" applyAlignment="1"/>
    <xf numFmtId="20" fontId="7" fillId="0" borderId="2" xfId="0" applyNumberFormat="1" applyFont="1" applyFill="1" applyBorder="1" applyAlignment="1"/>
    <xf numFmtId="0" fontId="5" fillId="0" borderId="2" xfId="0" applyFont="1" applyBorder="1" applyAlignment="1">
      <alignment horizontal="center" vertical="center"/>
    </xf>
    <xf numFmtId="6" fontId="0" fillId="6" borderId="2" xfId="0" applyNumberFormat="1" applyFill="1" applyBorder="1">
      <alignment vertical="center"/>
    </xf>
    <xf numFmtId="0" fontId="0" fillId="6" borderId="2" xfId="0" applyFill="1" applyBorder="1">
      <alignment vertical="center"/>
    </xf>
    <xf numFmtId="56" fontId="7" fillId="0" borderId="0" xfId="0" applyNumberFormat="1" applyFont="1" applyFill="1" applyBorder="1" applyAlignment="1"/>
    <xf numFmtId="20" fontId="7" fillId="0" borderId="0" xfId="0" applyNumberFormat="1" applyFont="1" applyFill="1" applyBorder="1" applyAlignment="1"/>
    <xf numFmtId="0" fontId="2" fillId="2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</xdr:row>
      <xdr:rowOff>152400</xdr:rowOff>
    </xdr:from>
    <xdr:to>
      <xdr:col>4</xdr:col>
      <xdr:colOff>76200</xdr:colOff>
      <xdr:row>7</xdr:row>
      <xdr:rowOff>114300</xdr:rowOff>
    </xdr:to>
    <xdr:sp macro="" textlink="">
      <xdr:nvSpPr>
        <xdr:cNvPr id="2" name="Text Box 1" descr="ブーケ"/>
        <xdr:cNvSpPr txBox="1">
          <a:spLocks noChangeArrowheads="1"/>
        </xdr:cNvSpPr>
      </xdr:nvSpPr>
      <xdr:spPr bwMode="auto">
        <a:xfrm>
          <a:off x="342900" y="323850"/>
          <a:ext cx="1895475" cy="99060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８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8</xdr:row>
      <xdr:rowOff>123825</xdr:rowOff>
    </xdr:from>
    <xdr:to>
      <xdr:col>13</xdr:col>
      <xdr:colOff>104775</xdr:colOff>
      <xdr:row>12</xdr:row>
      <xdr:rowOff>104775</xdr:rowOff>
    </xdr:to>
    <xdr:grpSp>
      <xdr:nvGrpSpPr>
        <xdr:cNvPr id="3" name="Group 833"/>
        <xdr:cNvGrpSpPr>
          <a:grpSpLocks/>
        </xdr:cNvGrpSpPr>
      </xdr:nvGrpSpPr>
      <xdr:grpSpPr bwMode="auto">
        <a:xfrm>
          <a:off x="1057275" y="1495425"/>
          <a:ext cx="6124575" cy="666750"/>
          <a:chOff x="111" y="157"/>
          <a:chExt cx="643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02" y="162"/>
            <a:ext cx="4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15" y="157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66675</xdr:colOff>
      <xdr:row>20</xdr:row>
      <xdr:rowOff>66675</xdr:rowOff>
    </xdr:from>
    <xdr:to>
      <xdr:col>1</xdr:col>
      <xdr:colOff>581025</xdr:colOff>
      <xdr:row>22</xdr:row>
      <xdr:rowOff>19050</xdr:rowOff>
    </xdr:to>
    <xdr:pic>
      <xdr:nvPicPr>
        <xdr:cNvPr id="8" name="Picture 83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5750" y="3600450"/>
          <a:ext cx="514350" cy="29527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628650</xdr:colOff>
      <xdr:row>36</xdr:row>
      <xdr:rowOff>47625</xdr:rowOff>
    </xdr:from>
    <xdr:to>
      <xdr:col>12</xdr:col>
      <xdr:colOff>438150</xdr:colOff>
      <xdr:row>37</xdr:row>
      <xdr:rowOff>123825</xdr:rowOff>
    </xdr:to>
    <xdr:pic>
      <xdr:nvPicPr>
        <xdr:cNvPr id="9" name="Picture 83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410325" y="6496050"/>
          <a:ext cx="4572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66675</xdr:colOff>
      <xdr:row>36</xdr:row>
      <xdr:rowOff>47625</xdr:rowOff>
    </xdr:from>
    <xdr:to>
      <xdr:col>1</xdr:col>
      <xdr:colOff>581025</xdr:colOff>
      <xdr:row>38</xdr:row>
      <xdr:rowOff>0</xdr:rowOff>
    </xdr:to>
    <xdr:pic>
      <xdr:nvPicPr>
        <xdr:cNvPr id="10" name="Picture 837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5750" y="6324600"/>
          <a:ext cx="514350" cy="29527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28575</xdr:colOff>
      <xdr:row>20</xdr:row>
      <xdr:rowOff>66675</xdr:rowOff>
    </xdr:from>
    <xdr:to>
      <xdr:col>10</xdr:col>
      <xdr:colOff>485775</xdr:colOff>
      <xdr:row>21</xdr:row>
      <xdr:rowOff>152400</xdr:rowOff>
    </xdr:to>
    <xdr:pic>
      <xdr:nvPicPr>
        <xdr:cNvPr id="11" name="Picture 84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62550" y="3667125"/>
          <a:ext cx="4572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390525</xdr:colOff>
      <xdr:row>27</xdr:row>
      <xdr:rowOff>57150</xdr:rowOff>
    </xdr:from>
    <xdr:to>
      <xdr:col>10</xdr:col>
      <xdr:colOff>352425</xdr:colOff>
      <xdr:row>33</xdr:row>
      <xdr:rowOff>123825</xdr:rowOff>
    </xdr:to>
    <xdr:pic>
      <xdr:nvPicPr>
        <xdr:cNvPr id="13" name="図 12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4924425"/>
          <a:ext cx="1638300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123825</xdr:colOff>
      <xdr:row>43</xdr:row>
      <xdr:rowOff>161924</xdr:rowOff>
    </xdr:from>
    <xdr:to>
      <xdr:col>15</xdr:col>
      <xdr:colOff>9525</xdr:colOff>
      <xdr:row>53</xdr:row>
      <xdr:rowOff>190500</xdr:rowOff>
    </xdr:to>
    <xdr:grpSp>
      <xdr:nvGrpSpPr>
        <xdr:cNvPr id="16" name="グループ化 15"/>
        <xdr:cNvGrpSpPr/>
      </xdr:nvGrpSpPr>
      <xdr:grpSpPr>
        <a:xfrm>
          <a:off x="3581400" y="7810499"/>
          <a:ext cx="4800600" cy="2409826"/>
          <a:chOff x="3524250" y="7458074"/>
          <a:chExt cx="4800600" cy="2409826"/>
        </a:xfrm>
      </xdr:grpSpPr>
      <xdr:sp macro="" textlink="">
        <xdr:nvSpPr>
          <xdr:cNvPr id="12" name="テキスト ボックス 11"/>
          <xdr:cNvSpPr txBox="1"/>
        </xdr:nvSpPr>
        <xdr:spPr>
          <a:xfrm>
            <a:off x="3581400" y="7458074"/>
            <a:ext cx="2105025" cy="695325"/>
          </a:xfrm>
          <a:prstGeom prst="rect">
            <a:avLst/>
          </a:prstGeom>
          <a:ln/>
        </xdr:spPr>
        <xdr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400">
                <a:solidFill>
                  <a:schemeClr val="tx1"/>
                </a:solidFill>
              </a:rPr>
              <a:t>「</a:t>
            </a:r>
            <a:r>
              <a:rPr kumimoji="1" lang="en-US" altLang="ja-JP" sz="1400">
                <a:solidFill>
                  <a:schemeClr val="tx1"/>
                </a:solidFill>
              </a:rPr>
              <a:t>Σ</a:t>
            </a:r>
            <a:r>
              <a:rPr kumimoji="1" lang="ja-JP" altLang="en-US" sz="1400">
                <a:solidFill>
                  <a:schemeClr val="tx1"/>
                </a:solidFill>
              </a:rPr>
              <a:t>」</a:t>
            </a:r>
            <a:r>
              <a:rPr kumimoji="1" lang="ja-JP" altLang="en-US" sz="1100">
                <a:solidFill>
                  <a:schemeClr val="tx1"/>
                </a:solidFill>
              </a:rPr>
              <a:t>で勤務時間の合計後、</a:t>
            </a:r>
            <a:endParaRPr kumimoji="1" lang="en-US" altLang="ja-JP" sz="1100">
              <a:solidFill>
                <a:schemeClr val="tx1"/>
              </a:solidFill>
            </a:endParaRPr>
          </a:p>
          <a:p>
            <a:r>
              <a:rPr kumimoji="1" lang="en-US" altLang="ja-JP" sz="1400">
                <a:solidFill>
                  <a:srgbClr val="FF0000"/>
                </a:solidFill>
              </a:rPr>
              <a:t>/"1:00:00"</a:t>
            </a:r>
          </a:p>
          <a:p>
            <a:r>
              <a:rPr kumimoji="1" lang="ja-JP" altLang="en-US" sz="1100"/>
              <a:t>を</a:t>
            </a:r>
            <a:r>
              <a:rPr kumimoji="1" lang="ja-JP" altLang="en-US" sz="1100" b="1">
                <a:solidFill>
                  <a:srgbClr val="FF0000"/>
                </a:solidFill>
              </a:rPr>
              <a:t>数式バーに入力</a:t>
            </a:r>
            <a:r>
              <a:rPr kumimoji="1" lang="ja-JP" altLang="en-US" sz="1100"/>
              <a:t>します。</a:t>
            </a:r>
          </a:p>
        </xdr:txBody>
      </xdr:sp>
      <xdr:pic>
        <xdr:nvPicPr>
          <xdr:cNvPr id="14" name="図 13"/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524250" y="8239125"/>
            <a:ext cx="4800600" cy="16287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371475</xdr:colOff>
      <xdr:row>37</xdr:row>
      <xdr:rowOff>28575</xdr:rowOff>
    </xdr:from>
    <xdr:to>
      <xdr:col>10</xdr:col>
      <xdr:colOff>400050</xdr:colOff>
      <xdr:row>43</xdr:row>
      <xdr:rowOff>66675</xdr:rowOff>
    </xdr:to>
    <xdr:pic>
      <xdr:nvPicPr>
        <xdr:cNvPr id="15" name="図 14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6648450"/>
          <a:ext cx="1704975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371475</xdr:colOff>
      <xdr:row>19</xdr:row>
      <xdr:rowOff>28575</xdr:rowOff>
    </xdr:from>
    <xdr:to>
      <xdr:col>18</xdr:col>
      <xdr:colOff>514350</xdr:colOff>
      <xdr:row>22</xdr:row>
      <xdr:rowOff>85725</xdr:rowOff>
    </xdr:to>
    <xdr:sp macro="" textlink="">
      <xdr:nvSpPr>
        <xdr:cNvPr id="19" name="テキスト ボックス 18"/>
        <xdr:cNvSpPr txBox="1"/>
      </xdr:nvSpPr>
      <xdr:spPr>
        <a:xfrm>
          <a:off x="7448550" y="3457575"/>
          <a:ext cx="3409950" cy="5905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1400" b="1">
              <a:solidFill>
                <a:srgbClr val="FF0000"/>
              </a:solidFill>
            </a:rPr>
            <a:t>"</a:t>
          </a:r>
          <a:r>
            <a:rPr kumimoji="1" lang="en-US" altLang="ja-JP" sz="1400"/>
            <a:t>1:00:00</a:t>
          </a:r>
          <a:r>
            <a:rPr kumimoji="1" lang="en-US" altLang="ja-JP" sz="1400" b="1">
              <a:solidFill>
                <a:srgbClr val="FF0000"/>
              </a:solidFill>
            </a:rPr>
            <a:t>"</a:t>
          </a:r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7"/>
  <sheetViews>
    <sheetView tabSelected="1" workbookViewId="0">
      <selection activeCell="A3" sqref="A3"/>
    </sheetView>
  </sheetViews>
  <sheetFormatPr defaultRowHeight="13.5"/>
  <cols>
    <col min="1" max="1" width="2.875" style="1" customWidth="1"/>
    <col min="2" max="7" width="8.5" customWidth="1"/>
    <col min="8" max="8" width="3.5" customWidth="1"/>
    <col min="9" max="9" width="1.5" customWidth="1"/>
    <col min="10" max="15" width="8.5" customWidth="1"/>
    <col min="16" max="16" width="7.875" customWidth="1"/>
  </cols>
  <sheetData>
    <row r="1" spans="1:16" ht="13.5" customHeight="1">
      <c r="A1" s="42" t="s">
        <v>15</v>
      </c>
      <c r="B1" s="42"/>
      <c r="C1" s="42"/>
      <c r="D1" s="42"/>
      <c r="E1" s="42"/>
      <c r="F1" s="42"/>
      <c r="G1" s="42"/>
    </row>
    <row r="9" spans="1:16" ht="13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6" s="4" customFormat="1" ht="13.5" customHeight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3.5" customHeight="1">
      <c r="A11" s="4"/>
      <c r="B11" s="6"/>
      <c r="C11" s="4"/>
      <c r="D11" s="4"/>
      <c r="E11" s="7"/>
      <c r="F11" s="8"/>
      <c r="G11" s="9"/>
      <c r="H11" s="10"/>
      <c r="I11" s="4"/>
      <c r="J11" s="4"/>
      <c r="K11" s="4"/>
      <c r="L11" s="4"/>
      <c r="M11" s="4"/>
      <c r="N11" s="4"/>
      <c r="O11" s="4"/>
      <c r="P11" s="4"/>
    </row>
    <row r="12" spans="1:16" ht="13.5" customHeight="1">
      <c r="A12" s="4"/>
      <c r="E12" s="4"/>
      <c r="F12" s="4"/>
      <c r="G12" s="4"/>
      <c r="H12" s="4"/>
      <c r="I12" s="4"/>
      <c r="J12" s="4"/>
      <c r="P12" s="4"/>
    </row>
    <row r="13" spans="1:16" ht="13.5" customHeight="1">
      <c r="A13" s="4"/>
      <c r="E13" s="4"/>
      <c r="F13" s="4"/>
      <c r="G13" s="4"/>
      <c r="H13" s="4"/>
      <c r="I13" s="4"/>
      <c r="J13" s="4"/>
      <c r="P13" s="4"/>
    </row>
    <row r="14" spans="1:16" ht="13.5" customHeight="1">
      <c r="A14" s="4"/>
      <c r="E14" s="4"/>
      <c r="F14" s="4"/>
      <c r="G14" s="4"/>
      <c r="H14" s="4"/>
      <c r="I14" s="4"/>
      <c r="J14" s="4"/>
      <c r="P14" s="4"/>
    </row>
    <row r="15" spans="1:16" ht="13.5" customHeight="1">
      <c r="A15" s="4"/>
      <c r="E15" s="4"/>
      <c r="F15" s="4"/>
      <c r="G15" s="4"/>
      <c r="H15" s="4"/>
      <c r="I15" s="4"/>
      <c r="J15" s="4"/>
      <c r="P15" s="4"/>
    </row>
    <row r="16" spans="1:16" ht="17.25" customHeight="1" thickBot="1">
      <c r="B16" s="11">
        <v>1</v>
      </c>
    </row>
    <row r="17" spans="1:15" s="13" customFormat="1" ht="19.5" thickTop="1">
      <c r="A17" s="12"/>
      <c r="C17" s="14"/>
    </row>
    <row r="18" spans="1:15" ht="17.25">
      <c r="B18" t="s">
        <v>1</v>
      </c>
      <c r="L18" s="43" t="s">
        <v>0</v>
      </c>
      <c r="M18" s="43"/>
      <c r="N18" s="43"/>
      <c r="O18" s="43"/>
    </row>
    <row r="20" spans="1:15">
      <c r="B20" s="1" t="s">
        <v>2</v>
      </c>
      <c r="K20" s="1" t="s">
        <v>2</v>
      </c>
    </row>
    <row r="21" spans="1:15" ht="14.25">
      <c r="C21" s="15" t="s">
        <v>3</v>
      </c>
      <c r="D21" s="16">
        <v>930</v>
      </c>
      <c r="E21" s="17"/>
      <c r="F21" s="18"/>
      <c r="L21" s="15" t="s">
        <v>3</v>
      </c>
      <c r="M21" s="16">
        <v>930</v>
      </c>
      <c r="N21" s="17"/>
      <c r="O21" s="18"/>
    </row>
    <row r="22" spans="1:15" ht="14.25">
      <c r="C22" s="15" t="s">
        <v>4</v>
      </c>
      <c r="D22" s="19">
        <f>F32/"1:00:00"*D21</f>
        <v>30379.999999999996</v>
      </c>
      <c r="E22" s="20"/>
      <c r="F22" s="18"/>
      <c r="L22" s="15" t="s">
        <v>4</v>
      </c>
      <c r="M22" s="19"/>
      <c r="N22" s="20"/>
      <c r="O22" s="18"/>
    </row>
    <row r="23" spans="1:15" ht="14.25">
      <c r="C23" s="18"/>
      <c r="D23" s="18"/>
      <c r="E23" s="18"/>
      <c r="F23" s="18"/>
      <c r="L23" s="18"/>
      <c r="M23" s="18"/>
      <c r="N23" s="18"/>
      <c r="O23" s="18"/>
    </row>
    <row r="24" spans="1:15" ht="14.25">
      <c r="C24" s="15" t="s">
        <v>5</v>
      </c>
      <c r="D24" s="15" t="s">
        <v>6</v>
      </c>
      <c r="E24" s="15" t="s">
        <v>7</v>
      </c>
      <c r="F24" s="15" t="s">
        <v>8</v>
      </c>
      <c r="L24" s="15" t="s">
        <v>5</v>
      </c>
      <c r="M24" s="15" t="s">
        <v>6</v>
      </c>
      <c r="N24" s="15" t="s">
        <v>7</v>
      </c>
      <c r="O24" s="15" t="s">
        <v>8</v>
      </c>
    </row>
    <row r="25" spans="1:15" ht="14.25">
      <c r="C25" s="21">
        <v>41496</v>
      </c>
      <c r="D25" s="22">
        <v>0.58333333333333337</v>
      </c>
      <c r="E25" s="22">
        <v>0.76388888888888884</v>
      </c>
      <c r="F25" s="23">
        <f>E25-D25</f>
        <v>0.18055555555555547</v>
      </c>
      <c r="L25" s="21">
        <v>41496</v>
      </c>
      <c r="M25" s="22">
        <v>0.58333333333333337</v>
      </c>
      <c r="N25" s="22">
        <v>0.76388888888888884</v>
      </c>
      <c r="O25" s="24"/>
    </row>
    <row r="26" spans="1:15" ht="14.25">
      <c r="C26" s="21">
        <v>41497</v>
      </c>
      <c r="D26" s="22">
        <v>0.5625</v>
      </c>
      <c r="E26" s="22">
        <v>0.81944444444444453</v>
      </c>
      <c r="F26" s="23">
        <f t="shared" ref="F26:F31" si="0">E26-D26</f>
        <v>0.25694444444444453</v>
      </c>
      <c r="L26" s="21">
        <v>41497</v>
      </c>
      <c r="M26" s="22">
        <v>0.5625</v>
      </c>
      <c r="N26" s="22">
        <v>0.81944444444444453</v>
      </c>
      <c r="O26" s="24"/>
    </row>
    <row r="27" spans="1:15" ht="14.25">
      <c r="C27" s="21">
        <v>41498</v>
      </c>
      <c r="D27" s="22">
        <v>0.54166666666666663</v>
      </c>
      <c r="E27" s="22">
        <v>0.75</v>
      </c>
      <c r="F27" s="23">
        <f t="shared" si="0"/>
        <v>0.20833333333333337</v>
      </c>
      <c r="L27" s="21">
        <v>41498</v>
      </c>
      <c r="M27" s="22">
        <v>0.54166666666666663</v>
      </c>
      <c r="N27" s="22">
        <v>0.75</v>
      </c>
      <c r="O27" s="24"/>
    </row>
    <row r="28" spans="1:15" ht="14.25">
      <c r="C28" s="21">
        <v>41499</v>
      </c>
      <c r="D28" s="22">
        <v>0.67361111111111116</v>
      </c>
      <c r="E28" s="22">
        <v>0.86805555555555547</v>
      </c>
      <c r="F28" s="23">
        <f t="shared" si="0"/>
        <v>0.19444444444444431</v>
      </c>
      <c r="L28" s="21">
        <v>41499</v>
      </c>
      <c r="M28" s="22">
        <v>0.67361111111111116</v>
      </c>
      <c r="N28" s="22">
        <v>0.86805555555555547</v>
      </c>
      <c r="O28" s="24"/>
    </row>
    <row r="29" spans="1:15" ht="14.25">
      <c r="C29" s="21">
        <v>41500</v>
      </c>
      <c r="D29" s="22">
        <v>0.65277777777777779</v>
      </c>
      <c r="E29" s="22">
        <v>0.72916666666666663</v>
      </c>
      <c r="F29" s="23">
        <f t="shared" si="0"/>
        <v>7.638888888888884E-2</v>
      </c>
      <c r="L29" s="21">
        <v>41500</v>
      </c>
      <c r="M29" s="22">
        <v>0.65277777777777779</v>
      </c>
      <c r="N29" s="22">
        <v>0.72916666666666663</v>
      </c>
      <c r="O29" s="24"/>
    </row>
    <row r="30" spans="1:15" ht="14.25">
      <c r="C30" s="21">
        <v>41501</v>
      </c>
      <c r="D30" s="22">
        <v>0.55555555555555558</v>
      </c>
      <c r="E30" s="22">
        <v>0.82638888888888884</v>
      </c>
      <c r="F30" s="23">
        <f t="shared" si="0"/>
        <v>0.27083333333333326</v>
      </c>
      <c r="L30" s="21">
        <v>41501</v>
      </c>
      <c r="M30" s="22">
        <v>0.55555555555555558</v>
      </c>
      <c r="N30" s="22">
        <v>0.82638888888888884</v>
      </c>
      <c r="O30" s="24"/>
    </row>
    <row r="31" spans="1:15" ht="14.25">
      <c r="C31" s="21">
        <v>41502</v>
      </c>
      <c r="D31" s="22">
        <v>0.625</v>
      </c>
      <c r="E31" s="22">
        <v>0.79861111111111116</v>
      </c>
      <c r="F31" s="23">
        <f t="shared" si="0"/>
        <v>0.17361111111111116</v>
      </c>
      <c r="L31" s="21">
        <v>41502</v>
      </c>
      <c r="M31" s="22">
        <v>0.625</v>
      </c>
      <c r="N31" s="22">
        <v>0.79861111111111116</v>
      </c>
      <c r="O31" s="24"/>
    </row>
    <row r="32" spans="1:15">
      <c r="C32" s="25" t="s">
        <v>9</v>
      </c>
      <c r="D32" s="26"/>
      <c r="E32" s="26"/>
      <c r="F32" s="27">
        <f>SUM(F25:F31)</f>
        <v>1.3611111111111109</v>
      </c>
      <c r="L32" s="25" t="s">
        <v>9</v>
      </c>
      <c r="M32" s="26"/>
      <c r="N32" s="26"/>
      <c r="O32" s="28"/>
    </row>
    <row r="36" spans="2:16">
      <c r="B36" s="1" t="s">
        <v>10</v>
      </c>
      <c r="M36" s="1" t="s">
        <v>10</v>
      </c>
    </row>
    <row r="38" spans="2:16">
      <c r="C38" s="29"/>
      <c r="D38" s="30" t="s">
        <v>11</v>
      </c>
      <c r="E38" s="30" t="s">
        <v>12</v>
      </c>
      <c r="F38" s="30" t="s">
        <v>13</v>
      </c>
      <c r="M38" s="29"/>
      <c r="N38" s="30" t="s">
        <v>11</v>
      </c>
      <c r="O38" s="30" t="s">
        <v>12</v>
      </c>
      <c r="P38" s="30" t="s">
        <v>13</v>
      </c>
    </row>
    <row r="39" spans="2:16">
      <c r="C39" s="31" t="s">
        <v>8</v>
      </c>
      <c r="D39" s="32">
        <f>SUM(D41:D43)/"1:00:00"</f>
        <v>12</v>
      </c>
      <c r="E39" s="32">
        <f>SUM(E41:E43)/"1:00:00"</f>
        <v>13.5</v>
      </c>
      <c r="F39" s="32">
        <f>SUM(F41:F43)/"1:00:00"</f>
        <v>12.500000000000002</v>
      </c>
      <c r="M39" s="31" t="s">
        <v>8</v>
      </c>
      <c r="N39" s="32"/>
      <c r="O39" s="32"/>
      <c r="P39" s="32"/>
    </row>
    <row r="40" spans="2:16">
      <c r="C40" s="33" t="s">
        <v>3</v>
      </c>
      <c r="D40" s="34">
        <v>850</v>
      </c>
      <c r="E40" s="34">
        <v>830</v>
      </c>
      <c r="F40" s="34">
        <v>880</v>
      </c>
      <c r="M40" s="33" t="s">
        <v>3</v>
      </c>
      <c r="N40" s="34">
        <v>850</v>
      </c>
      <c r="O40" s="34">
        <v>830</v>
      </c>
      <c r="P40" s="34">
        <v>880</v>
      </c>
    </row>
    <row r="41" spans="2:16">
      <c r="C41" s="35">
        <v>40575</v>
      </c>
      <c r="D41" s="36">
        <v>0.16666666666666666</v>
      </c>
      <c r="E41" s="36">
        <v>0.25</v>
      </c>
      <c r="F41" s="36">
        <v>0.14583333333333334</v>
      </c>
      <c r="M41" s="35">
        <v>40575</v>
      </c>
      <c r="N41" s="36">
        <v>0.16666666666666666</v>
      </c>
      <c r="O41" s="36">
        <v>0.25</v>
      </c>
      <c r="P41" s="36">
        <v>0.14583333333333334</v>
      </c>
    </row>
    <row r="42" spans="2:16">
      <c r="C42" s="35">
        <v>40576</v>
      </c>
      <c r="D42" s="36">
        <v>0.14583333333333334</v>
      </c>
      <c r="E42" s="36">
        <v>0.125</v>
      </c>
      <c r="F42" s="36">
        <v>0.16666666666666666</v>
      </c>
      <c r="M42" s="35">
        <v>40576</v>
      </c>
      <c r="N42" s="36">
        <v>0.14583333333333334</v>
      </c>
      <c r="O42" s="36">
        <v>0.125</v>
      </c>
      <c r="P42" s="36">
        <v>0.16666666666666666</v>
      </c>
    </row>
    <row r="43" spans="2:16">
      <c r="C43" s="35">
        <v>40577</v>
      </c>
      <c r="D43" s="36">
        <v>0.1875</v>
      </c>
      <c r="E43" s="36">
        <v>0.1875</v>
      </c>
      <c r="F43" s="36">
        <v>0.20833333333333334</v>
      </c>
      <c r="M43" s="35">
        <v>40577</v>
      </c>
      <c r="N43" s="36">
        <v>0.1875</v>
      </c>
      <c r="O43" s="36">
        <v>0.1875</v>
      </c>
      <c r="P43" s="36">
        <v>0.20833333333333334</v>
      </c>
    </row>
    <row r="44" spans="2:16">
      <c r="C44" s="37" t="s">
        <v>14</v>
      </c>
      <c r="D44" s="38">
        <f>D39*D40</f>
        <v>10200</v>
      </c>
      <c r="E44" s="38">
        <f>E39*E40</f>
        <v>11205</v>
      </c>
      <c r="F44" s="38">
        <f>F39*F40</f>
        <v>11000.000000000002</v>
      </c>
      <c r="M44" s="25" t="s">
        <v>14</v>
      </c>
      <c r="N44" s="39"/>
      <c r="O44" s="39"/>
      <c r="P44" s="39"/>
    </row>
    <row r="45" spans="2:16">
      <c r="K45" s="40"/>
      <c r="L45" s="41"/>
      <c r="M45" s="41"/>
      <c r="N45" s="41"/>
    </row>
    <row r="46" spans="2:16" ht="21">
      <c r="C46" ph="1"/>
    </row>
    <row r="47" spans="2:16">
      <c r="C47" s="29"/>
    </row>
    <row r="48" spans="2:16" ht="21">
      <c r="C48" ph="1"/>
    </row>
    <row r="49" spans="3:11" ht="21">
      <c r="C49" ph="1"/>
    </row>
    <row r="50" spans="3:11" ht="21">
      <c r="C50" ph="1"/>
    </row>
    <row r="51" spans="3:11" ht="21">
      <c r="C51" ph="1"/>
    </row>
    <row r="52" spans="3:11" ht="21">
      <c r="C52" ph="1"/>
    </row>
    <row r="53" spans="3:11" ht="21">
      <c r="C53" ph="1"/>
    </row>
    <row r="54" spans="3:11" ht="21">
      <c r="C54" ph="1"/>
    </row>
    <row r="58" spans="3:11" ht="21">
      <c r="C58" ph="1"/>
      <c r="K58" ph="1"/>
    </row>
    <row r="59" spans="3:11" ht="21">
      <c r="C59" ph="1"/>
      <c r="K59" ph="1"/>
    </row>
    <row r="60" spans="3:11" ht="21">
      <c r="C60" ph="1"/>
      <c r="K60" ph="1"/>
    </row>
    <row r="87" spans="3:3" ht="21">
      <c r="C87" ph="1"/>
    </row>
    <row r="88" spans="3:3" ht="21">
      <c r="C88" ph="1"/>
    </row>
    <row r="89" spans="3:3" ht="21">
      <c r="C89" ph="1"/>
    </row>
    <row r="90" spans="3:3" ht="21">
      <c r="C90" ph="1"/>
    </row>
    <row r="113" spans="3:3" ht="21">
      <c r="C113" ph="1"/>
    </row>
    <row r="115" spans="3:3" ht="21">
      <c r="C115" ph="1"/>
    </row>
    <row r="116" spans="3:3" ht="21">
      <c r="C116" ph="1"/>
    </row>
    <row r="117" spans="3:3" ht="21">
      <c r="C117" ph="1"/>
    </row>
  </sheetData>
  <mergeCells count="2">
    <mergeCell ref="A1:G1"/>
    <mergeCell ref="L18:O18"/>
  </mergeCells>
  <phoneticPr fontId="3"/>
  <pageMargins left="0.7" right="0.7" top="0.75" bottom="0.75" header="0.3" footer="0.3"/>
  <ignoredErrors>
    <ignoredError sqref="D39:F39" formulaRange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2013-10-25T07:01:15Z</dcterms:created>
  <dcterms:modified xsi:type="dcterms:W3CDTF">2013-11-01T05:36:30Z</dcterms:modified>
</cp:coreProperties>
</file>