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2-統計関数\"/>
    </mc:Choice>
  </mc:AlternateContent>
  <bookViews>
    <workbookView xWindow="3720" yWindow="0" windowWidth="1974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7" i="1" l="1"/>
  <c r="G134" i="1"/>
  <c r="D126" i="1"/>
  <c r="C126" i="1"/>
  <c r="F125" i="1"/>
  <c r="E125" i="1"/>
  <c r="F124" i="1"/>
  <c r="E124" i="1"/>
  <c r="F123" i="1"/>
  <c r="E123" i="1"/>
  <c r="G123" i="1" s="1"/>
  <c r="F122" i="1"/>
  <c r="E122" i="1"/>
  <c r="G122" i="1" s="1"/>
  <c r="F121" i="1"/>
  <c r="E121" i="1"/>
  <c r="F120" i="1"/>
  <c r="E120" i="1"/>
  <c r="F119" i="1"/>
  <c r="E119" i="1"/>
  <c r="G121" i="1" s="1"/>
  <c r="F118" i="1"/>
  <c r="E118" i="1"/>
  <c r="G124" i="1" s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M61" i="1"/>
  <c r="M60" i="1"/>
  <c r="M59" i="1"/>
  <c r="M58" i="1"/>
  <c r="M57" i="1"/>
  <c r="M56" i="1"/>
  <c r="M55" i="1"/>
  <c r="M54" i="1"/>
  <c r="G120" i="1" l="1"/>
  <c r="G119" i="1"/>
  <c r="G118" i="1"/>
  <c r="E126" i="1"/>
  <c r="G125" i="1"/>
</calcChain>
</file>

<file path=xl/comments1.xml><?xml version="1.0" encoding="utf-8"?>
<comments xmlns="http://schemas.openxmlformats.org/spreadsheetml/2006/main">
  <authors>
    <author>根津良彦</author>
  </authors>
  <commentList>
    <comment ref="M5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(K54,</t>
        </r>
        <r>
          <rPr>
            <b/>
            <sz val="14"/>
            <color indexed="12"/>
            <rFont val="ＭＳ Ｐゴシック"/>
            <family val="3"/>
            <charset val="128"/>
          </rPr>
          <t>$K$54:</t>
        </r>
        <r>
          <rPr>
            <b/>
            <sz val="14"/>
            <color indexed="16"/>
            <rFont val="ＭＳ Ｐゴシック"/>
            <family val="3"/>
            <charset val="128"/>
          </rPr>
          <t>$K$61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右ボタン</t>
        </r>
        <r>
          <rPr>
            <sz val="12"/>
            <color indexed="81"/>
            <rFont val="ＭＳ Ｐゴシック"/>
            <family val="3"/>
            <charset val="128"/>
          </rPr>
          <t>で下にドラッグして「</t>
        </r>
        <r>
          <rPr>
            <b/>
            <sz val="12"/>
            <color indexed="81"/>
            <rFont val="ＭＳ Ｐゴシック"/>
            <family val="3"/>
            <charset val="128"/>
          </rPr>
          <t>書式なしコピー</t>
        </r>
        <r>
          <rPr>
            <sz val="12"/>
            <color indexed="81"/>
            <rFont val="ＭＳ Ｐゴシック"/>
            <family val="3"/>
            <charset val="128"/>
          </rPr>
          <t>」をします。
《考え方》
このセル位置で、指定する数値は、指定した範囲の中で、大きい順で何位か？
算出しろ。
※｛</t>
        </r>
        <r>
          <rPr>
            <sz val="12"/>
            <color indexed="12"/>
            <rFont val="ＭＳ Ｐゴシック"/>
            <family val="3"/>
            <charset val="128"/>
          </rPr>
          <t>範囲</t>
        </r>
        <r>
          <rPr>
            <sz val="12"/>
            <color indexed="81"/>
            <rFont val="ＭＳ Ｐゴシック"/>
            <family val="3"/>
            <charset val="128"/>
          </rPr>
          <t>｝を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にする事
　　を忘れずに。　</t>
        </r>
      </text>
    </comment>
    <comment ref="P90" authorId="0" shapeId="0">
      <text>
        <r>
          <rPr>
            <sz val="14"/>
            <color indexed="81"/>
            <rFont val="ＭＳ Ｐゴシック"/>
            <family val="3"/>
            <charset val="128"/>
          </rPr>
          <t>「書式も設定」の｛</t>
        </r>
        <r>
          <rPr>
            <b/>
            <sz val="14"/>
            <color indexed="81"/>
            <rFont val="ＭＳ Ｐゴシック"/>
            <family val="3"/>
            <charset val="128"/>
          </rPr>
          <t>ユーザー定義</t>
        </r>
        <r>
          <rPr>
            <sz val="14"/>
            <color indexed="81"/>
            <rFont val="ＭＳ Ｐゴシック"/>
            <family val="3"/>
            <charset val="128"/>
          </rPr>
          <t>｝で、「</t>
        </r>
        <r>
          <rPr>
            <b/>
            <sz val="14"/>
            <color indexed="81"/>
            <rFont val="ＭＳ Ｐゴシック"/>
            <family val="3"/>
            <charset val="128"/>
          </rPr>
          <t>Kg</t>
        </r>
        <r>
          <rPr>
            <sz val="14"/>
            <color indexed="81"/>
            <rFont val="ＭＳ Ｐゴシック"/>
            <family val="3"/>
            <charset val="128"/>
          </rPr>
          <t>」の単位を設定しましょう。</t>
        </r>
      </text>
    </comment>
    <comment ref="C9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(G97,</t>
        </r>
        <r>
          <rPr>
            <b/>
            <sz val="14"/>
            <color indexed="12"/>
            <rFont val="ＭＳ Ｐゴシック"/>
            <family val="3"/>
            <charset val="128"/>
          </rPr>
          <t>$G$97:$G$104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「書式も設定」の｛</t>
        </r>
        <r>
          <rPr>
            <b/>
            <sz val="12"/>
            <color indexed="10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
で、「</t>
        </r>
        <r>
          <rPr>
            <b/>
            <sz val="12"/>
            <color indexed="10"/>
            <rFont val="ＭＳ Ｐゴシック"/>
            <family val="3"/>
            <charset val="128"/>
          </rPr>
          <t>位</t>
        </r>
        <r>
          <rPr>
            <b/>
            <sz val="12"/>
            <color indexed="81"/>
            <rFont val="ＭＳ Ｐゴシック"/>
            <family val="3"/>
            <charset val="128"/>
          </rPr>
          <t>」の単位を設定しましょう。</t>
        </r>
      </text>
    </comment>
    <comment ref="D9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(F97,$F$97:$F$104,1)</t>
        </r>
        <r>
          <rPr>
            <sz val="12"/>
            <color indexed="81"/>
            <rFont val="ＭＳ Ｐゴシック"/>
            <family val="3"/>
            <charset val="128"/>
          </rPr>
          <t xml:space="preserve">
「年齢の高い順」は生年月日が早い順
ですので、「順序」＝「１」となります。
日付は数値データです。</t>
        </r>
      </text>
    </comment>
    <comment ref="E1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(C118:D118)</t>
        </r>
      </text>
    </comment>
    <comment ref="F1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(D118,</t>
        </r>
        <r>
          <rPr>
            <b/>
            <sz val="14"/>
            <color indexed="12"/>
            <rFont val="ＭＳ Ｐゴシック"/>
            <family val="3"/>
            <charset val="128"/>
          </rPr>
          <t>$D$118:$D$125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(E118,</t>
        </r>
        <r>
          <rPr>
            <b/>
            <sz val="14"/>
            <color indexed="12"/>
            <rFont val="ＭＳ Ｐゴシック"/>
            <family val="3"/>
            <charset val="128"/>
          </rPr>
          <t>$E$118:$E$125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C12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(C118:C125)</t>
        </r>
      </text>
    </comment>
    <comment ref="G13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(C118:D125,"</t>
        </r>
        <r>
          <rPr>
            <b/>
            <sz val="14"/>
            <color indexed="10"/>
            <rFont val="ＭＳ Ｐゴシック"/>
            <family val="3"/>
            <charset val="128"/>
          </rPr>
          <t>&gt;=80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137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(C118:D125,"</t>
        </r>
        <r>
          <rPr>
            <b/>
            <sz val="14"/>
            <color indexed="10"/>
            <rFont val="ＭＳ Ｐゴシック"/>
            <family val="3"/>
            <charset val="128"/>
          </rPr>
          <t>&gt;=90</t>
        </r>
        <r>
          <rPr>
            <sz val="14"/>
            <color indexed="81"/>
            <rFont val="ＭＳ Ｐゴシック"/>
            <family val="3"/>
            <charset val="128"/>
          </rPr>
          <t>",C118:D125)</t>
        </r>
      </text>
    </comment>
  </commentList>
</comments>
</file>

<file path=xl/sharedStrings.xml><?xml version="1.0" encoding="utf-8"?>
<sst xmlns="http://schemas.openxmlformats.org/spreadsheetml/2006/main" count="136" uniqueCount="82">
  <si>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</si>
  <si>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</si>
  <si>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</si>
  <si>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</si>
  <si>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</si>
  <si>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</si>
  <si>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</si>
  <si>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</si>
  <si>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</si>
  <si>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</si>
  <si>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</si>
  <si>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</si>
  <si>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</si>
  <si>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</si>
  <si>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RANK関数ー（統計）</t>
    <rPh sb="4" eb="6">
      <t>カンスウ</t>
    </rPh>
    <rPh sb="8" eb="10">
      <t>トウケイ</t>
    </rPh>
    <phoneticPr fontId="3"/>
  </si>
  <si>
    <t>例えば</t>
    <rPh sb="0" eb="1">
      <t>タト</t>
    </rPh>
    <phoneticPr fontId="3"/>
  </si>
  <si>
    <t>氏名</t>
    <rPh sb="0" eb="2">
      <t>シメイ</t>
    </rPh>
    <phoneticPr fontId="3"/>
  </si>
  <si>
    <t>販売額</t>
    <rPh sb="0" eb="2">
      <t>ハンバイ</t>
    </rPh>
    <rPh sb="2" eb="3">
      <t>ガク</t>
    </rPh>
    <phoneticPr fontId="3"/>
  </si>
  <si>
    <t>販売額順位</t>
    <rPh sb="0" eb="2">
      <t>ハンバイ</t>
    </rPh>
    <rPh sb="2" eb="3">
      <t>ガク</t>
    </rPh>
    <rPh sb="3" eb="5">
      <t>ジュンイ</t>
    </rPh>
    <phoneticPr fontId="3"/>
  </si>
  <si>
    <t>答</t>
    <rPh sb="0" eb="1">
      <t>コタエ</t>
    </rPh>
    <phoneticPr fontId="3"/>
  </si>
  <si>
    <t>吉田</t>
    <rPh sb="0" eb="2">
      <t>ヨシダ</t>
    </rPh>
    <phoneticPr fontId="3"/>
  </si>
  <si>
    <t>原</t>
    <rPh sb="0" eb="1">
      <t>ハラ</t>
    </rPh>
    <phoneticPr fontId="3"/>
  </si>
  <si>
    <t>方法</t>
    <rPh sb="0" eb="2">
      <t>ホウホウ</t>
    </rPh>
    <phoneticPr fontId="3"/>
  </si>
  <si>
    <t>佐藤</t>
    <rPh sb="0" eb="2">
      <t>サトウ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</si>
  <si>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</si>
  <si>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犬養</t>
    <rPh sb="0" eb="1">
      <t>イヌ</t>
    </rPh>
    <rPh sb="1" eb="2">
      <t>ヤシナ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</si>
  <si>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</si>
  <si>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岸</t>
    <rPh sb="0" eb="1">
      <t>キシ</t>
    </rPh>
    <phoneticPr fontId="3"/>
  </si>
  <si>
    <t>田中</t>
    <rPh sb="0" eb="2">
      <t>タナカ</t>
    </rPh>
    <phoneticPr fontId="3"/>
  </si>
  <si>
    <t>片山</t>
    <rPh sb="0" eb="2">
      <t>カタヤマ</t>
    </rPh>
    <phoneticPr fontId="3"/>
  </si>
  <si>
    <t>大平</t>
    <rPh sb="0" eb="2">
      <t>オオヒラ</t>
    </rPh>
    <phoneticPr fontId="3"/>
  </si>
  <si>
    <t>⑥「OK」で確定です。</t>
    <rPh sb="6" eb="8">
      <t>カクテイ</t>
    </rPh>
    <phoneticPr fontId="3"/>
  </si>
  <si>
    <t>　 数値の小さい順に順位を設定します。</t>
    <rPh sb="2" eb="4">
      <t>スウチ</t>
    </rPh>
    <rPh sb="5" eb="6">
      <t>チイ</t>
    </rPh>
    <rPh sb="8" eb="9">
      <t>ジュン</t>
    </rPh>
    <rPh sb="10" eb="12">
      <t>ジュンイ</t>
    </rPh>
    <rPh sb="13" eb="15">
      <t>セッテイ</t>
    </rPh>
    <phoneticPr fontId="3"/>
  </si>
  <si>
    <t>絶対参照</t>
    <rPh sb="0" eb="2">
      <t>ゼッタイ</t>
    </rPh>
    <rPh sb="2" eb="4">
      <t>サンショウ</t>
    </rPh>
    <phoneticPr fontId="3"/>
  </si>
  <si>
    <t>問題１</t>
    <rPh sb="0" eb="2">
      <t>モンダイ</t>
    </rPh>
    <phoneticPr fontId="3"/>
  </si>
  <si>
    <t>問題２</t>
    <rPh sb="0" eb="2">
      <t>モンダイ</t>
    </rPh>
    <phoneticPr fontId="3"/>
  </si>
  <si>
    <t>体重順位</t>
    <rPh sb="0" eb="2">
      <t>タイジュウ</t>
    </rPh>
    <rPh sb="2" eb="4">
      <t>ジュンイ</t>
    </rPh>
    <phoneticPr fontId="3"/>
  </si>
  <si>
    <t>誕生日順位</t>
    <rPh sb="0" eb="3">
      <t>タンジョウビ</t>
    </rPh>
    <rPh sb="3" eb="5">
      <t>ジュンイ</t>
    </rPh>
    <phoneticPr fontId="3"/>
  </si>
  <si>
    <t>誕生日</t>
    <rPh sb="0" eb="3">
      <t>タンジョウビ</t>
    </rPh>
    <phoneticPr fontId="3"/>
  </si>
  <si>
    <t>体重</t>
    <rPh sb="0" eb="2">
      <t>タイジュウ</t>
    </rPh>
    <phoneticPr fontId="3"/>
  </si>
  <si>
    <t>名前</t>
    <rPh sb="0" eb="2">
      <t>ナマエ</t>
    </rPh>
    <phoneticPr fontId="3"/>
  </si>
  <si>
    <t>国語</t>
    <rPh sb="0" eb="2">
      <t>コクゴ</t>
    </rPh>
    <phoneticPr fontId="3"/>
  </si>
  <si>
    <t>英語</t>
    <rPh sb="0" eb="2">
      <t>エイゴ</t>
    </rPh>
    <phoneticPr fontId="3"/>
  </si>
  <si>
    <t>合計</t>
    <rPh sb="0" eb="2">
      <t>ゴウケイ</t>
    </rPh>
    <phoneticPr fontId="3"/>
  </si>
  <si>
    <t>英語順位</t>
    <rPh sb="0" eb="2">
      <t>エイゴ</t>
    </rPh>
    <rPh sb="2" eb="4">
      <t>ジュンイ</t>
    </rPh>
    <phoneticPr fontId="3"/>
  </si>
  <si>
    <t>合計順位</t>
    <rPh sb="0" eb="2">
      <t>ゴウケイ</t>
    </rPh>
    <rPh sb="2" eb="4">
      <t>ジュンイ</t>
    </rPh>
    <phoneticPr fontId="3"/>
  </si>
  <si>
    <t>松井</t>
    <rPh sb="0" eb="2">
      <t>マツイ</t>
    </rPh>
    <phoneticPr fontId="3"/>
  </si>
  <si>
    <t>田淵</t>
    <rPh sb="0" eb="2">
      <t>タブチ</t>
    </rPh>
    <phoneticPr fontId="3"/>
  </si>
  <si>
    <t>長島</t>
    <rPh sb="0" eb="2">
      <t>ナガシマ</t>
    </rPh>
    <phoneticPr fontId="3"/>
  </si>
  <si>
    <t>高橋</t>
    <rPh sb="0" eb="2">
      <t>タカハシ</t>
    </rPh>
    <phoneticPr fontId="3"/>
  </si>
  <si>
    <t>村山</t>
    <rPh sb="0" eb="2">
      <t>ムラヤマ</t>
    </rPh>
    <phoneticPr fontId="3"/>
  </si>
  <si>
    <t>鈴木</t>
    <rPh sb="0" eb="2">
      <t>スズキ</t>
    </rPh>
    <phoneticPr fontId="3"/>
  </si>
  <si>
    <t>中村</t>
    <rPh sb="0" eb="2">
      <t>ナカムラ</t>
    </rPh>
    <phoneticPr fontId="3"/>
  </si>
  <si>
    <t>江本</t>
    <rPh sb="0" eb="2">
      <t>エモト</t>
    </rPh>
    <phoneticPr fontId="3"/>
  </si>
  <si>
    <t>平均</t>
    <rPh sb="0" eb="2">
      <t>ヘイキン</t>
    </rPh>
    <phoneticPr fontId="3"/>
  </si>
  <si>
    <t>（問題１）</t>
    <rPh sb="1" eb="3">
      <t>モンダイ</t>
    </rPh>
    <phoneticPr fontId="3"/>
  </si>
  <si>
    <t>（問題２）</t>
    <rPh sb="1" eb="3">
      <t>モンダイ</t>
    </rPh>
    <phoneticPr fontId="3"/>
  </si>
  <si>
    <t>（問題３）</t>
    <rPh sb="1" eb="3">
      <t>モンダイ</t>
    </rPh>
    <phoneticPr fontId="3"/>
  </si>
  <si>
    <t>（問題４）</t>
    <rPh sb="1" eb="3">
      <t>モンダイ</t>
    </rPh>
    <phoneticPr fontId="3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</si>
  <si>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9" eb="11">
      <t>ゼンカク</t>
    </rPh>
    <rPh sb="15" eb="16">
      <t>オ</t>
    </rPh>
    <rPh sb="18" eb="20">
      <t>ハンカク</t>
    </rPh>
    <rPh sb="20" eb="22">
      <t>エイスウ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</si>
  <si>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統計</t>
    </r>
    <rPh sb="6" eb="8">
      <t>トウケイ</t>
    </rPh>
    <phoneticPr fontId="3"/>
  </si>
  <si>
    <r>
      <t>※関数の引数画面で｛</t>
    </r>
    <r>
      <rPr>
        <b/>
        <sz val="12"/>
        <color indexed="8"/>
        <rFont val="ＭＳ Ｐゴシック"/>
        <family val="3"/>
        <charset val="128"/>
      </rPr>
      <t>順位</t>
    </r>
    <r>
      <rPr>
        <sz val="12"/>
        <color indexed="8"/>
        <rFont val="ＭＳ Ｐゴシック"/>
        <family val="3"/>
        <charset val="128"/>
      </rPr>
      <t>｝に「</t>
    </r>
    <r>
      <rPr>
        <b/>
        <sz val="12"/>
        <color rgb="FFFF0000"/>
        <rFont val="ＭＳ Ｐゴシック"/>
        <family val="3"/>
        <charset val="128"/>
      </rPr>
      <t>１</t>
    </r>
    <r>
      <rPr>
        <sz val="12"/>
        <color indexed="8"/>
        <rFont val="ＭＳ Ｐゴシック"/>
        <family val="3"/>
        <charset val="128"/>
      </rPr>
      <t>」を設定すると</t>
    </r>
    <rPh sb="1" eb="3">
      <t>カンスウ</t>
    </rPh>
    <rPh sb="4" eb="6">
      <t>ヒキスウ</t>
    </rPh>
    <rPh sb="6" eb="8">
      <t>ガメン</t>
    </rPh>
    <rPh sb="10" eb="12">
      <t>ジュンイ</t>
    </rPh>
    <rPh sb="18" eb="20">
      <t>セッテイ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</si>
  <si>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</si>
  <si>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</si>
  <si>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</si>
  <si>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</si>
  <si>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</si>
  <si>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に「RANK」関数で順位を設定しましょう。</t>
    </r>
    <rPh sb="0" eb="1">
      <t>ミギ</t>
    </rPh>
    <rPh sb="2" eb="3">
      <t>ヒョウ</t>
    </rPh>
    <rPh sb="13" eb="15">
      <t>カンスウ</t>
    </rPh>
    <rPh sb="16" eb="18">
      <t>ジュンイ</t>
    </rPh>
    <rPh sb="19" eb="21">
      <t>セッテイ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</si>
  <si>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</si>
  <si>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RANK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4" eb="16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</si>
  <si>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」画面が表示され｛数値｝｛範囲｝｛順序｝を指定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ハンイ</t>
    </rPh>
    <rPh sb="24" eb="26">
      <t>ジュンジョ</t>
    </rPh>
    <rPh sb="28" eb="30">
      <t>シテイ</t>
    </rPh>
    <phoneticPr fontId="3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</si>
  <si>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3"/>
  </si>
  <si>
    <r>
      <t>「体重」の</t>
    </r>
    <r>
      <rPr>
        <sz val="12"/>
        <color indexed="10"/>
        <rFont val="ＭＳ Ｐゴシック"/>
        <family val="3"/>
        <charset val="128"/>
      </rPr>
      <t>重い順</t>
    </r>
    <r>
      <rPr>
        <sz val="12"/>
        <color theme="1"/>
        <rFont val="ＭＳ Ｐゴシック"/>
        <family val="3"/>
        <charset val="128"/>
      </rPr>
      <t>に順位をつけましょう</t>
    </r>
    <rPh sb="1" eb="3">
      <t>タイジュウ</t>
    </rPh>
    <rPh sb="5" eb="6">
      <t>オモ</t>
    </rPh>
    <rPh sb="7" eb="8">
      <t>ジュン</t>
    </rPh>
    <rPh sb="9" eb="11">
      <t>ジュンイ</t>
    </rPh>
    <phoneticPr fontId="3"/>
  </si>
  <si>
    <r>
      <t>「年齢」の</t>
    </r>
    <r>
      <rPr>
        <sz val="12"/>
        <color indexed="10"/>
        <rFont val="ＭＳ Ｐゴシック"/>
        <family val="3"/>
        <charset val="128"/>
      </rPr>
      <t>高い順</t>
    </r>
    <r>
      <rPr>
        <sz val="12"/>
        <color theme="1"/>
        <rFont val="ＭＳ Ｐゴシック"/>
        <family val="3"/>
        <charset val="128"/>
      </rPr>
      <t>に順位をつけましょう</t>
    </r>
    <rPh sb="1" eb="3">
      <t>ネンレイ</t>
    </rPh>
    <rPh sb="5" eb="6">
      <t>タカ</t>
    </rPh>
    <rPh sb="7" eb="8">
      <t>ジュン</t>
    </rPh>
    <rPh sb="9" eb="11">
      <t>ジュンイ</t>
    </rPh>
    <phoneticPr fontId="3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</si>
  <si>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3"/>
  </si>
  <si>
    <r>
      <t>「国語」で</t>
    </r>
    <r>
      <rPr>
        <b/>
        <sz val="12"/>
        <rFont val="ＭＳ Ｐゴシック"/>
        <family val="3"/>
        <charset val="128"/>
      </rPr>
      <t>７０点未満</t>
    </r>
    <r>
      <rPr>
        <sz val="12"/>
        <color theme="1"/>
        <rFont val="ＭＳ Ｐゴシック"/>
        <family val="3"/>
        <charset val="128"/>
      </rPr>
      <t>を｛条件付き書式で｝</t>
    </r>
    <r>
      <rPr>
        <sz val="12"/>
        <color indexed="10"/>
        <rFont val="ＭＳ Ｐゴシック"/>
        <family val="3"/>
        <charset val="128"/>
      </rPr>
      <t>赤く表示</t>
    </r>
    <r>
      <rPr>
        <sz val="12"/>
        <color theme="1"/>
        <rFont val="ＭＳ Ｐゴシック"/>
        <family val="3"/>
        <charset val="128"/>
      </rPr>
      <t>しましょう。</t>
    </r>
    <rPh sb="1" eb="3">
      <t>コクゴ</t>
    </rPh>
    <rPh sb="7" eb="8">
      <t>テン</t>
    </rPh>
    <rPh sb="8" eb="10">
      <t>ミマン</t>
    </rPh>
    <rPh sb="12" eb="15">
      <t>ジョウケンツ</t>
    </rPh>
    <rPh sb="16" eb="18">
      <t>ショシキ</t>
    </rPh>
    <rPh sb="20" eb="21">
      <t>アカ</t>
    </rPh>
    <rPh sb="22" eb="24">
      <t>ヒョウジ</t>
    </rPh>
    <phoneticPr fontId="3"/>
  </si>
  <si>
    <r>
      <t>「英語」で</t>
    </r>
    <r>
      <rPr>
        <b/>
        <sz val="12"/>
        <rFont val="ＭＳ Ｐゴシック"/>
        <family val="3"/>
        <charset val="128"/>
      </rPr>
      <t>８０点以上</t>
    </r>
    <r>
      <rPr>
        <sz val="12"/>
        <color theme="1"/>
        <rFont val="ＭＳ Ｐゴシック"/>
        <family val="3"/>
        <charset val="128"/>
      </rPr>
      <t>を｛条件付き書式で｝</t>
    </r>
    <r>
      <rPr>
        <sz val="12"/>
        <color indexed="12"/>
        <rFont val="ＭＳ Ｐゴシック"/>
        <family val="3"/>
        <charset val="128"/>
      </rPr>
      <t>青く表示</t>
    </r>
    <r>
      <rPr>
        <sz val="12"/>
        <color theme="1"/>
        <rFont val="ＭＳ Ｐゴシック"/>
        <family val="3"/>
        <charset val="128"/>
      </rPr>
      <t>しましょう。</t>
    </r>
    <rPh sb="1" eb="3">
      <t>エイゴ</t>
    </rPh>
    <rPh sb="7" eb="8">
      <t>テン</t>
    </rPh>
    <rPh sb="8" eb="10">
      <t>イジョウ</t>
    </rPh>
    <rPh sb="12" eb="15">
      <t>ジョウケンツ</t>
    </rPh>
    <rPh sb="16" eb="18">
      <t>ショシキ</t>
    </rPh>
    <rPh sb="20" eb="21">
      <t>アオ</t>
    </rPh>
    <rPh sb="22" eb="24">
      <t>ヒョウジ</t>
    </rPh>
    <phoneticPr fontId="3"/>
  </si>
  <si>
    <t>Copyright(c) Beginners Site All right reserved 2017/02/20</t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</si>
  <si>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</si>
  <si>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rPr>
        <b/>
        <sz val="12"/>
        <color theme="1"/>
        <rFont val="ＭＳ Ｐゴシック"/>
        <family val="3"/>
        <charset val="128"/>
      </rPr>
      <t>２科目で９０点以上の合計</t>
    </r>
    <r>
      <rPr>
        <sz val="12"/>
        <color theme="1"/>
        <rFont val="ＭＳ Ｐゴシック"/>
        <family val="3"/>
        <charset val="128"/>
      </rPr>
      <t>は何点でしょう。</t>
    </r>
    <rPh sb="1" eb="3">
      <t>カモク</t>
    </rPh>
    <rPh sb="6" eb="7">
      <t>テン</t>
    </rPh>
    <rPh sb="7" eb="9">
      <t>イジョウ</t>
    </rPh>
    <rPh sb="10" eb="12">
      <t>ゴウケイ</t>
    </rPh>
    <rPh sb="13" eb="15">
      <t>ナンテン</t>
    </rPh>
    <phoneticPr fontId="3"/>
  </si>
  <si>
    <r>
      <rPr>
        <b/>
        <sz val="12"/>
        <color theme="1"/>
        <rFont val="ＭＳ Ｐゴシック"/>
        <family val="3"/>
        <charset val="128"/>
      </rPr>
      <t>２科目で８０点以上</t>
    </r>
    <r>
      <rPr>
        <sz val="12"/>
        <color theme="1"/>
        <rFont val="ＭＳ Ｐゴシック"/>
        <family val="3"/>
        <charset val="128"/>
      </rPr>
      <t>は</t>
    </r>
    <r>
      <rPr>
        <b/>
        <sz val="12"/>
        <color theme="1"/>
        <rFont val="ＭＳ Ｐゴシック"/>
        <family val="3"/>
        <charset val="128"/>
      </rPr>
      <t>いくつ</t>
    </r>
    <r>
      <rPr>
        <sz val="12"/>
        <color theme="1"/>
        <rFont val="ＭＳ Ｐゴシック"/>
        <family val="3"/>
        <charset val="128"/>
      </rPr>
      <t>あるでしょう。</t>
    </r>
    <rPh sb="1" eb="3">
      <t>カモク</t>
    </rPh>
    <rPh sb="6" eb="7">
      <t>テン</t>
    </rPh>
    <rPh sb="7" eb="9">
      <t>イジョウ</t>
    </rPh>
    <phoneticPr fontId="3"/>
  </si>
  <si>
    <r>
      <rPr>
        <b/>
        <sz val="12"/>
        <color rgb="FFFF0000"/>
        <rFont val="ＭＳ Ｐゴシック"/>
        <family val="3"/>
        <charset val="128"/>
      </rPr>
      <t xml:space="preserve">RANK </t>
    </r>
    <r>
      <rPr>
        <b/>
        <sz val="12"/>
        <rFont val="ＭＳ Ｐゴシック"/>
        <family val="3"/>
        <charset val="128"/>
      </rPr>
      <t>関数ー（統計）</t>
    </r>
    <rPh sb="5" eb="7">
      <t>カンスウ</t>
    </rPh>
    <rPh sb="9" eb="11">
      <t>トウケイ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</si>
</sst>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#&quot;円&quot;"/>
    <numFmt numFmtId="177" formatCode="#,###&quot;個&quot;"/>
    <numFmt numFmtId="178" formatCode="yyyy&quot;年&quot;mm&quot;月&quot;;@"/>
    <numFmt numFmtId="179" formatCode="m&quot;月&quot;d&quot;日&quot;;@"/>
    <numFmt numFmtId="180" formatCode="##&quot;kg&quot;"/>
    <numFmt numFmtId="181" formatCode="##&quot;位&quot;"/>
    <numFmt numFmtId="182" formatCode="0.0_ "/>
  </numFmts>
  <fonts count="32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b/>
      <sz val="13"/>
      <color theme="1"/>
      <name val="ＭＳ Ｐゴシック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4" fillId="0" borderId="19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2" fillId="3" borderId="52" xfId="0" applyFont="1" applyFill="1" applyBorder="1" applyAlignment="1">
      <alignment horizontal="center" vertical="center"/>
    </xf>
    <xf numFmtId="0" fontId="22" fillId="3" borderId="53" xfId="0" applyFont="1" applyFill="1" applyBorder="1" applyAlignment="1">
      <alignment horizontal="center" vertical="center"/>
    </xf>
    <xf numFmtId="0" fontId="22" fillId="3" borderId="54" xfId="0" applyFont="1" applyFill="1" applyBorder="1" applyAlignment="1">
      <alignment horizontal="center" vertical="center"/>
    </xf>
    <xf numFmtId="0" fontId="22" fillId="4" borderId="52" xfId="0" applyFont="1" applyFill="1" applyBorder="1" applyAlignment="1">
      <alignment horizontal="center" vertical="center"/>
    </xf>
    <xf numFmtId="0" fontId="22" fillId="4" borderId="55" xfId="0" applyFont="1" applyFill="1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58" xfId="0" applyFont="1" applyBorder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0" fontId="22" fillId="0" borderId="64" xfId="0" applyFont="1" applyBorder="1" applyAlignment="1">
      <alignment horizontal="center" vertical="center"/>
    </xf>
    <xf numFmtId="181" fontId="27" fillId="15" borderId="40" xfId="0" applyNumberFormat="1" applyFont="1" applyFill="1" applyBorder="1" applyAlignment="1">
      <alignment horizontal="center" vertical="center"/>
    </xf>
    <xf numFmtId="181" fontId="27" fillId="15" borderId="44" xfId="0" applyNumberFormat="1" applyFont="1" applyFill="1" applyBorder="1" applyAlignment="1">
      <alignment horizontal="center" vertical="center"/>
    </xf>
    <xf numFmtId="181" fontId="27" fillId="15" borderId="48" xfId="0" applyNumberFormat="1" applyFont="1" applyFill="1" applyBorder="1" applyAlignment="1">
      <alignment horizontal="center" vertical="center"/>
    </xf>
    <xf numFmtId="0" fontId="27" fillId="15" borderId="40" xfId="0" applyFont="1" applyFill="1" applyBorder="1" applyAlignment="1">
      <alignment horizontal="center" vertical="center"/>
    </xf>
    <xf numFmtId="0" fontId="27" fillId="15" borderId="44" xfId="0" applyFont="1" applyFill="1" applyBorder="1" applyAlignment="1">
      <alignment horizontal="center" vertical="center"/>
    </xf>
    <xf numFmtId="0" fontId="27" fillId="15" borderId="48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19" borderId="5" xfId="0" applyFont="1" applyFill="1" applyBorder="1" applyAlignment="1">
      <alignment vertical="center"/>
    </xf>
    <xf numFmtId="0" fontId="7" fillId="19" borderId="6" xfId="0" applyFont="1" applyFill="1" applyBorder="1" applyAlignment="1">
      <alignment vertical="center"/>
    </xf>
    <xf numFmtId="0" fontId="7" fillId="19" borderId="7" xfId="0" applyFont="1" applyFill="1" applyBorder="1" applyAlignment="1">
      <alignment vertical="center"/>
    </xf>
    <xf numFmtId="0" fontId="7" fillId="19" borderId="9" xfId="0" applyFont="1" applyFill="1" applyBorder="1" applyAlignment="1">
      <alignment vertical="center"/>
    </xf>
    <xf numFmtId="0" fontId="7" fillId="19" borderId="0" xfId="0" applyFont="1" applyFill="1" applyBorder="1" applyAlignment="1">
      <alignment vertical="center"/>
    </xf>
    <xf numFmtId="0" fontId="7" fillId="19" borderId="10" xfId="0" applyFont="1" applyFill="1" applyBorder="1" applyAlignment="1">
      <alignment vertical="center"/>
    </xf>
    <xf numFmtId="0" fontId="7" fillId="19" borderId="12" xfId="0" applyFont="1" applyFill="1" applyBorder="1" applyAlignment="1">
      <alignment vertical="center"/>
    </xf>
    <xf numFmtId="0" fontId="7" fillId="19" borderId="13" xfId="0" applyFont="1" applyFill="1" applyBorder="1" applyAlignment="1">
      <alignment vertical="center"/>
    </xf>
    <xf numFmtId="0" fontId="7" fillId="19" borderId="14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7" borderId="0" xfId="0" applyFont="1" applyFill="1" applyAlignment="1">
      <alignment vertical="center"/>
    </xf>
    <xf numFmtId="0" fontId="22" fillId="7" borderId="0" xfId="0" applyFont="1" applyFill="1" applyAlignment="1">
      <alignment vertical="center"/>
    </xf>
    <xf numFmtId="0" fontId="22" fillId="8" borderId="15" xfId="0" applyFont="1" applyFill="1" applyBorder="1" applyAlignment="1">
      <alignment vertical="center"/>
    </xf>
    <xf numFmtId="38" fontId="22" fillId="0" borderId="0" xfId="1" applyFont="1" applyFill="1" applyBorder="1" applyAlignment="1">
      <alignment vertical="center"/>
    </xf>
    <xf numFmtId="0" fontId="7" fillId="9" borderId="16" xfId="0" applyFont="1" applyFill="1" applyBorder="1" applyAlignment="1">
      <alignment horizontal="center" vertical="center"/>
    </xf>
    <xf numFmtId="0" fontId="7" fillId="9" borderId="17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38" fontId="7" fillId="0" borderId="21" xfId="1" applyFont="1" applyBorder="1" applyAlignment="1">
      <alignment vertical="center"/>
    </xf>
    <xf numFmtId="0" fontId="24" fillId="10" borderId="22" xfId="0" applyFont="1" applyFill="1" applyBorder="1" applyAlignment="1">
      <alignment vertical="center"/>
    </xf>
    <xf numFmtId="38" fontId="24" fillId="0" borderId="23" xfId="0" applyNumberFormat="1" applyFont="1" applyBorder="1" applyAlignment="1">
      <alignment vertical="center"/>
    </xf>
    <xf numFmtId="0" fontId="7" fillId="0" borderId="24" xfId="0" applyFont="1" applyBorder="1" applyAlignment="1">
      <alignment horizontal="center" vertical="center"/>
    </xf>
    <xf numFmtId="38" fontId="7" fillId="0" borderId="25" xfId="1" applyFont="1" applyBorder="1" applyAlignment="1">
      <alignment vertical="center"/>
    </xf>
    <xf numFmtId="0" fontId="24" fillId="10" borderId="26" xfId="0" applyFont="1" applyFill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22" fillId="5" borderId="15" xfId="0" applyFont="1" applyFill="1" applyBorder="1" applyAlignment="1">
      <alignment vertical="center"/>
    </xf>
    <xf numFmtId="0" fontId="7" fillId="0" borderId="28" xfId="0" applyFont="1" applyBorder="1" applyAlignment="1">
      <alignment horizontal="center" vertical="center"/>
    </xf>
    <xf numFmtId="38" fontId="7" fillId="0" borderId="29" xfId="1" applyFont="1" applyBorder="1" applyAlignment="1">
      <alignment vertical="center"/>
    </xf>
    <xf numFmtId="0" fontId="24" fillId="10" borderId="30" xfId="0" applyFont="1" applyFill="1" applyBorder="1" applyAlignment="1">
      <alignment vertical="center"/>
    </xf>
    <xf numFmtId="0" fontId="24" fillId="0" borderId="31" xfId="0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15" fillId="11" borderId="5" xfId="0" applyFont="1" applyFill="1" applyBorder="1" applyAlignment="1">
      <alignment vertical="center"/>
    </xf>
    <xf numFmtId="0" fontId="15" fillId="11" borderId="6" xfId="0" applyFont="1" applyFill="1" applyBorder="1" applyAlignment="1">
      <alignment vertical="center"/>
    </xf>
    <xf numFmtId="0" fontId="22" fillId="11" borderId="32" xfId="0" applyFont="1" applyFill="1" applyBorder="1" applyAlignment="1">
      <alignment vertical="center"/>
    </xf>
    <xf numFmtId="0" fontId="15" fillId="11" borderId="33" xfId="0" applyFont="1" applyFill="1" applyBorder="1" applyAlignment="1">
      <alignment vertical="center"/>
    </xf>
    <xf numFmtId="0" fontId="15" fillId="11" borderId="34" xfId="0" applyFont="1" applyFill="1" applyBorder="1" applyAlignment="1">
      <alignment vertical="center"/>
    </xf>
    <xf numFmtId="0" fontId="22" fillId="11" borderId="35" xfId="0" applyFont="1" applyFill="1" applyBorder="1" applyAlignment="1">
      <alignment vertical="center"/>
    </xf>
    <xf numFmtId="178" fontId="7" fillId="0" borderId="0" xfId="0" applyNumberFormat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14" borderId="36" xfId="0" applyFont="1" applyFill="1" applyBorder="1" applyAlignment="1">
      <alignment horizontal="center" vertical="center"/>
    </xf>
    <xf numFmtId="0" fontId="7" fillId="14" borderId="37" xfId="0" applyFont="1" applyFill="1" applyBorder="1" applyAlignment="1">
      <alignment horizontal="center" vertical="center"/>
    </xf>
    <xf numFmtId="0" fontId="7" fillId="14" borderId="38" xfId="0" applyFont="1" applyFill="1" applyBorder="1" applyAlignment="1">
      <alignment horizontal="center" vertical="center"/>
    </xf>
    <xf numFmtId="0" fontId="7" fillId="14" borderId="39" xfId="0" applyFont="1" applyFill="1" applyBorder="1" applyAlignment="1">
      <alignment horizontal="center" vertical="center"/>
    </xf>
    <xf numFmtId="0" fontId="7" fillId="14" borderId="19" xfId="0" applyFont="1" applyFill="1" applyBorder="1" applyAlignment="1">
      <alignment horizontal="center" vertical="center"/>
    </xf>
    <xf numFmtId="0" fontId="27" fillId="9" borderId="41" xfId="0" applyFont="1" applyFill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79" fontId="7" fillId="0" borderId="43" xfId="0" applyNumberFormat="1" applyFont="1" applyBorder="1" applyAlignment="1">
      <alignment vertical="center"/>
    </xf>
    <xf numFmtId="180" fontId="27" fillId="0" borderId="23" xfId="1" applyNumberFormat="1" applyFont="1" applyBorder="1" applyAlignment="1">
      <alignment vertical="center"/>
    </xf>
    <xf numFmtId="0" fontId="27" fillId="9" borderId="45" xfId="0" applyFont="1" applyFill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179" fontId="7" fillId="0" borderId="47" xfId="0" applyNumberFormat="1" applyFont="1" applyBorder="1" applyAlignment="1">
      <alignment vertical="center"/>
    </xf>
    <xf numFmtId="38" fontId="27" fillId="0" borderId="27" xfId="1" applyFont="1" applyBorder="1" applyAlignment="1">
      <alignment vertical="center"/>
    </xf>
    <xf numFmtId="181" fontId="27" fillId="9" borderId="41" xfId="0" applyNumberFormat="1" applyFont="1" applyFill="1" applyBorder="1" applyAlignment="1">
      <alignment horizontal="center" vertical="center"/>
    </xf>
    <xf numFmtId="178" fontId="7" fillId="0" borderId="43" xfId="0" applyNumberFormat="1" applyFont="1" applyBorder="1" applyAlignment="1">
      <alignment vertical="center"/>
    </xf>
    <xf numFmtId="0" fontId="27" fillId="9" borderId="49" xfId="0" applyFont="1" applyFill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179" fontId="7" fillId="0" borderId="51" xfId="0" applyNumberFormat="1" applyFont="1" applyBorder="1" applyAlignment="1">
      <alignment vertical="center"/>
    </xf>
    <xf numFmtId="38" fontId="27" fillId="0" borderId="31" xfId="1" applyFont="1" applyBorder="1" applyAlignment="1">
      <alignment vertical="center"/>
    </xf>
    <xf numFmtId="181" fontId="27" fillId="9" borderId="45" xfId="0" applyNumberFormat="1" applyFont="1" applyFill="1" applyBorder="1" applyAlignment="1">
      <alignment horizontal="center" vertical="center"/>
    </xf>
    <xf numFmtId="178" fontId="7" fillId="0" borderId="47" xfId="0" applyNumberFormat="1" applyFont="1" applyBorder="1" applyAlignment="1">
      <alignment vertical="center"/>
    </xf>
    <xf numFmtId="180" fontId="27" fillId="0" borderId="27" xfId="1" applyNumberFormat="1" applyFont="1" applyBorder="1" applyAlignment="1">
      <alignment vertical="center"/>
    </xf>
    <xf numFmtId="181" fontId="27" fillId="9" borderId="49" xfId="0" applyNumberFormat="1" applyFont="1" applyFill="1" applyBorder="1" applyAlignment="1">
      <alignment horizontal="center" vertical="center"/>
    </xf>
    <xf numFmtId="178" fontId="7" fillId="0" borderId="51" xfId="0" applyNumberFormat="1" applyFont="1" applyBorder="1" applyAlignment="1">
      <alignment vertical="center"/>
    </xf>
    <xf numFmtId="180" fontId="27" fillId="0" borderId="31" xfId="1" applyNumberFormat="1" applyFont="1" applyBorder="1" applyAlignment="1">
      <alignment vertical="center"/>
    </xf>
    <xf numFmtId="0" fontId="24" fillId="10" borderId="68" xfId="0" applyFont="1" applyFill="1" applyBorder="1" applyAlignment="1">
      <alignment vertical="center"/>
    </xf>
    <xf numFmtId="0" fontId="17" fillId="6" borderId="0" xfId="0" applyFont="1" applyFill="1" applyAlignment="1">
      <alignment horizontal="center" vertical="center"/>
    </xf>
    <xf numFmtId="0" fontId="21" fillId="12" borderId="5" xfId="0" applyFont="1" applyFill="1" applyBorder="1" applyAlignment="1">
      <alignment horizontal="center" vertical="center"/>
    </xf>
    <xf numFmtId="0" fontId="21" fillId="12" borderId="6" xfId="0" applyFont="1" applyFill="1" applyBorder="1" applyAlignment="1">
      <alignment horizontal="center" vertical="center"/>
    </xf>
    <xf numFmtId="0" fontId="21" fillId="12" borderId="9" xfId="0" applyFont="1" applyFill="1" applyBorder="1" applyAlignment="1">
      <alignment horizontal="center" vertical="center"/>
    </xf>
    <xf numFmtId="0" fontId="21" fillId="12" borderId="0" xfId="0" applyFont="1" applyFill="1" applyBorder="1" applyAlignment="1">
      <alignment horizontal="center" vertical="center"/>
    </xf>
    <xf numFmtId="0" fontId="21" fillId="12" borderId="12" xfId="0" applyFont="1" applyFill="1" applyBorder="1" applyAlignment="1">
      <alignment horizontal="center" vertical="center"/>
    </xf>
    <xf numFmtId="0" fontId="21" fillId="12" borderId="13" xfId="0" applyFont="1" applyFill="1" applyBorder="1" applyAlignment="1">
      <alignment horizontal="center" vertical="center"/>
    </xf>
    <xf numFmtId="0" fontId="22" fillId="13" borderId="6" xfId="0" applyFont="1" applyFill="1" applyBorder="1" applyAlignment="1">
      <alignment horizontal="center" vertical="center" wrapText="1"/>
    </xf>
    <xf numFmtId="0" fontId="22" fillId="13" borderId="7" xfId="0" applyFont="1" applyFill="1" applyBorder="1" applyAlignment="1">
      <alignment horizontal="center" vertical="center" wrapText="1"/>
    </xf>
    <xf numFmtId="0" fontId="22" fillId="13" borderId="0" xfId="0" applyFont="1" applyFill="1" applyBorder="1" applyAlignment="1">
      <alignment horizontal="center" vertical="center" wrapText="1"/>
    </xf>
    <xf numFmtId="0" fontId="22" fillId="13" borderId="10" xfId="0" applyFont="1" applyFill="1" applyBorder="1" applyAlignment="1">
      <alignment horizontal="center" vertical="center" wrapText="1"/>
    </xf>
    <xf numFmtId="0" fontId="22" fillId="13" borderId="13" xfId="0" applyFont="1" applyFill="1" applyBorder="1" applyAlignment="1">
      <alignment horizontal="center" vertical="center" wrapText="1"/>
    </xf>
    <xf numFmtId="0" fontId="22" fillId="13" borderId="1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31" fillId="16" borderId="56" xfId="0" applyFont="1" applyFill="1" applyBorder="1" applyAlignment="1">
      <alignment vertical="center"/>
    </xf>
    <xf numFmtId="0" fontId="31" fillId="17" borderId="41" xfId="0" applyFont="1" applyFill="1" applyBorder="1" applyAlignment="1">
      <alignment vertical="center"/>
    </xf>
    <xf numFmtId="0" fontId="31" fillId="16" borderId="58" xfId="0" applyFont="1" applyFill="1" applyBorder="1" applyAlignment="1">
      <alignment vertical="center"/>
    </xf>
    <xf numFmtId="0" fontId="31" fillId="17" borderId="45" xfId="0" applyFont="1" applyFill="1" applyBorder="1" applyAlignment="1">
      <alignment vertical="center"/>
    </xf>
    <xf numFmtId="0" fontId="31" fillId="16" borderId="60" xfId="0" applyFont="1" applyFill="1" applyBorder="1" applyAlignment="1">
      <alignment vertical="center"/>
    </xf>
    <xf numFmtId="0" fontId="31" fillId="17" borderId="63" xfId="0" applyFont="1" applyFill="1" applyBorder="1" applyAlignment="1">
      <alignment vertical="center"/>
    </xf>
    <xf numFmtId="0" fontId="30" fillId="0" borderId="57" xfId="0" applyFont="1" applyBorder="1" applyAlignment="1">
      <alignment vertical="center"/>
    </xf>
    <xf numFmtId="0" fontId="30" fillId="10" borderId="22" xfId="0" applyFont="1" applyFill="1" applyBorder="1" applyAlignment="1">
      <alignment vertical="center"/>
    </xf>
    <xf numFmtId="0" fontId="30" fillId="0" borderId="59" xfId="0" applyFont="1" applyBorder="1" applyAlignment="1">
      <alignment vertical="center"/>
    </xf>
    <xf numFmtId="0" fontId="30" fillId="10" borderId="26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30" fillId="10" borderId="62" xfId="0" applyFont="1" applyFill="1" applyBorder="1" applyAlignment="1">
      <alignment vertical="center"/>
    </xf>
    <xf numFmtId="182" fontId="30" fillId="10" borderId="65" xfId="0" applyNumberFormat="1" applyFont="1" applyFill="1" applyBorder="1" applyAlignment="1">
      <alignment vertical="center"/>
    </xf>
    <xf numFmtId="182" fontId="30" fillId="10" borderId="66" xfId="0" applyNumberFormat="1" applyFont="1" applyFill="1" applyBorder="1" applyAlignment="1">
      <alignment vertical="center"/>
    </xf>
    <xf numFmtId="0" fontId="30" fillId="18" borderId="64" xfId="0" applyFont="1" applyFill="1" applyBorder="1" applyAlignment="1">
      <alignment vertical="center"/>
    </xf>
    <xf numFmtId="0" fontId="30" fillId="18" borderId="67" xfId="0" applyFont="1" applyFill="1" applyBorder="1" applyAlignment="1">
      <alignment vertical="center"/>
    </xf>
    <xf numFmtId="0" fontId="30" fillId="10" borderId="65" xfId="0" applyFont="1" applyFill="1" applyBorder="1" applyAlignment="1">
      <alignment vertical="center"/>
    </xf>
    <xf numFmtId="0" fontId="30" fillId="10" borderId="66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</xdr:row>
      <xdr:rowOff>171449</xdr:rowOff>
    </xdr:from>
    <xdr:to>
      <xdr:col>4</xdr:col>
      <xdr:colOff>247650</xdr:colOff>
      <xdr:row>7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0538621-601B-400A-82A0-974BECA36972}"/>
            </a:ext>
          </a:extLst>
        </xdr:cNvPr>
        <xdr:cNvSpPr txBox="1">
          <a:spLocks noChangeArrowheads="1"/>
        </xdr:cNvSpPr>
      </xdr:nvSpPr>
      <xdr:spPr bwMode="auto">
        <a:xfrm>
          <a:off x="476250" y="390524"/>
          <a:ext cx="1962150" cy="1228726"/>
        </a:xfrm>
        <a:prstGeom prst="rect">
          <a:avLst/>
        </a:prstGeom>
        <a:solidFill>
          <a:srgbClr val="9999FF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RANK.EQ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ランク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201908</xdr:colOff>
      <xdr:row>39</xdr:row>
      <xdr:rowOff>10994</xdr:rowOff>
    </xdr:from>
    <xdr:to>
      <xdr:col>13</xdr:col>
      <xdr:colOff>612715</xdr:colOff>
      <xdr:row>43</xdr:row>
      <xdr:rowOff>47629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47C25D58-4797-4F48-8F96-CA6391ED8CCD}"/>
            </a:ext>
          </a:extLst>
        </xdr:cNvPr>
        <xdr:cNvGrpSpPr>
          <a:grpSpLocks/>
        </xdr:cNvGrpSpPr>
      </xdr:nvGrpSpPr>
      <xdr:grpSpPr bwMode="auto">
        <a:xfrm>
          <a:off x="1078208" y="9497894"/>
          <a:ext cx="7468832" cy="912935"/>
          <a:chOff x="78" y="674"/>
          <a:chExt cx="733" cy="70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CECEB8FB-FD57-45D7-9EB8-904E08B72F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79F0341-B931-44D3-A709-145D96E4B1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ED24888F-F1FD-4803-8A3C-AE2A978EB8E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9" y="674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27C43BEE-70F1-4791-816F-5A4DEABD0C6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8" y="674"/>
            <a:ext cx="56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619125</xdr:colOff>
      <xdr:row>26</xdr:row>
      <xdr:rowOff>0</xdr:rowOff>
    </xdr:from>
    <xdr:to>
      <xdr:col>4</xdr:col>
      <xdr:colOff>190500</xdr:colOff>
      <xdr:row>26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2307FE5A-3D1B-4B61-81E6-0B90F2D82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2650" y="60388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3</xdr:col>
      <xdr:colOff>333375</xdr:colOff>
      <xdr:row>4</xdr:row>
      <xdr:rowOff>180974</xdr:rowOff>
    </xdr:from>
    <xdr:to>
      <xdr:col>6</xdr:col>
      <xdr:colOff>104775</xdr:colOff>
      <xdr:row>7</xdr:row>
      <xdr:rowOff>257174</xdr:rowOff>
    </xdr:to>
    <xdr:sp macro="" textlink="">
      <xdr:nvSpPr>
        <xdr:cNvPr id="9" name="Text Box 759" descr="キャンバス">
          <a:extLst>
            <a:ext uri="{FF2B5EF4-FFF2-40B4-BE49-F238E27FC236}">
              <a16:creationId xmlns:a16="http://schemas.microsoft.com/office/drawing/2014/main" id="{A3C654DC-3164-4DA0-862C-90EBDC3032F3}"/>
            </a:ext>
          </a:extLst>
        </xdr:cNvPr>
        <xdr:cNvSpPr txBox="1">
          <a:spLocks noChangeArrowheads="1"/>
        </xdr:cNvSpPr>
      </xdr:nvSpPr>
      <xdr:spPr bwMode="auto">
        <a:xfrm>
          <a:off x="1866900" y="1057274"/>
          <a:ext cx="1981200" cy="733425"/>
        </a:xfrm>
        <a:prstGeom prst="rect">
          <a:avLst/>
        </a:prstGeom>
        <a:blipFill dpi="0" rotWithShape="1">
          <a:blip xmlns:r="http://schemas.openxmlformats.org/officeDocument/2006/relationships" r:embed="rId6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指定したセルの範囲内での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数値の順位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（大きい順位・小さい順位）</a:t>
          </a:r>
        </a:p>
      </xdr:txBody>
    </xdr:sp>
    <xdr:clientData/>
  </xdr:twoCellAnchor>
  <xdr:twoCellAnchor editAs="oneCell">
    <xdr:from>
      <xdr:col>5</xdr:col>
      <xdr:colOff>47625</xdr:colOff>
      <xdr:row>57</xdr:row>
      <xdr:rowOff>0</xdr:rowOff>
    </xdr:from>
    <xdr:to>
      <xdr:col>5</xdr:col>
      <xdr:colOff>276225</xdr:colOff>
      <xdr:row>57</xdr:row>
      <xdr:rowOff>209550</xdr:rowOff>
    </xdr:to>
    <xdr:pic>
      <xdr:nvPicPr>
        <xdr:cNvPr id="10" name="Picture 761">
          <a:extLst>
            <a:ext uri="{FF2B5EF4-FFF2-40B4-BE49-F238E27FC236}">
              <a16:creationId xmlns:a16="http://schemas.microsoft.com/office/drawing/2014/main" id="{6B56F668-E6BA-4EDD-ABAB-01189949D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95600" y="128301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57150</xdr:colOff>
      <xdr:row>50</xdr:row>
      <xdr:rowOff>66675</xdr:rowOff>
    </xdr:from>
    <xdr:to>
      <xdr:col>11</xdr:col>
      <xdr:colOff>552450</xdr:colOff>
      <xdr:row>51</xdr:row>
      <xdr:rowOff>133350</xdr:rowOff>
    </xdr:to>
    <xdr:pic>
      <xdr:nvPicPr>
        <xdr:cNvPr id="12" name="Picture 816">
          <a:extLst>
            <a:ext uri="{FF2B5EF4-FFF2-40B4-BE49-F238E27FC236}">
              <a16:creationId xmlns:a16="http://schemas.microsoft.com/office/drawing/2014/main" id="{ED38424E-154B-48D6-9FDB-00C141B422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53125" y="103155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82</xdr:row>
      <xdr:rowOff>47625</xdr:rowOff>
    </xdr:from>
    <xdr:to>
      <xdr:col>1</xdr:col>
      <xdr:colOff>447675</xdr:colOff>
      <xdr:row>84</xdr:row>
      <xdr:rowOff>0</xdr:rowOff>
    </xdr:to>
    <xdr:pic>
      <xdr:nvPicPr>
        <xdr:cNvPr id="13" name="Picture 822">
          <a:extLst>
            <a:ext uri="{FF2B5EF4-FFF2-40B4-BE49-F238E27FC236}">
              <a16:creationId xmlns:a16="http://schemas.microsoft.com/office/drawing/2014/main" id="{A5BF0EE5-E7B0-45FA-9290-D2E8F8618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1588770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82</xdr:row>
      <xdr:rowOff>47625</xdr:rowOff>
    </xdr:from>
    <xdr:to>
      <xdr:col>9</xdr:col>
      <xdr:colOff>571500</xdr:colOff>
      <xdr:row>83</xdr:row>
      <xdr:rowOff>114300</xdr:rowOff>
    </xdr:to>
    <xdr:pic>
      <xdr:nvPicPr>
        <xdr:cNvPr id="14" name="Picture 823">
          <a:extLst>
            <a:ext uri="{FF2B5EF4-FFF2-40B4-BE49-F238E27FC236}">
              <a16:creationId xmlns:a16="http://schemas.microsoft.com/office/drawing/2014/main" id="{0BD60F67-C6D4-4355-A6D5-23BCD28C6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48200" y="15887700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180975</xdr:colOff>
      <xdr:row>113</xdr:row>
      <xdr:rowOff>190500</xdr:rowOff>
    </xdr:from>
    <xdr:to>
      <xdr:col>1</xdr:col>
      <xdr:colOff>533400</xdr:colOff>
      <xdr:row>115</xdr:row>
      <xdr:rowOff>95250</xdr:rowOff>
    </xdr:to>
    <xdr:pic>
      <xdr:nvPicPr>
        <xdr:cNvPr id="15" name="Picture 835">
          <a:extLst>
            <a:ext uri="{FF2B5EF4-FFF2-40B4-BE49-F238E27FC236}">
              <a16:creationId xmlns:a16="http://schemas.microsoft.com/office/drawing/2014/main" id="{77023626-228B-4E8E-ABF0-BEDB14B51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80975" y="25288875"/>
          <a:ext cx="571500" cy="3429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247649</xdr:colOff>
      <xdr:row>114</xdr:row>
      <xdr:rowOff>42862</xdr:rowOff>
    </xdr:from>
    <xdr:to>
      <xdr:col>9</xdr:col>
      <xdr:colOff>542924</xdr:colOff>
      <xdr:row>115</xdr:row>
      <xdr:rowOff>95250</xdr:rowOff>
    </xdr:to>
    <xdr:pic>
      <xdr:nvPicPr>
        <xdr:cNvPr id="16" name="Picture 836">
          <a:extLst>
            <a:ext uri="{FF2B5EF4-FFF2-40B4-BE49-F238E27FC236}">
              <a16:creationId xmlns:a16="http://schemas.microsoft.com/office/drawing/2014/main" id="{8A0E8B4C-AC21-4B19-9773-AB8CDC0B5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4" y="25360312"/>
          <a:ext cx="542925" cy="27146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200025</xdr:colOff>
      <xdr:row>1</xdr:row>
      <xdr:rowOff>85725</xdr:rowOff>
    </xdr:from>
    <xdr:to>
      <xdr:col>17</xdr:col>
      <xdr:colOff>170568</xdr:colOff>
      <xdr:row>7</xdr:row>
      <xdr:rowOff>256989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F599D235-D639-4F37-AC81-DB0D7A388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943350" y="304800"/>
          <a:ext cx="7057143" cy="1485714"/>
        </a:xfrm>
        <a:prstGeom prst="rect">
          <a:avLst/>
        </a:prstGeom>
      </xdr:spPr>
    </xdr:pic>
    <xdr:clientData/>
  </xdr:twoCellAnchor>
  <xdr:twoCellAnchor editAs="oneCell">
    <xdr:from>
      <xdr:col>8</xdr:col>
      <xdr:colOff>228600</xdr:colOff>
      <xdr:row>19</xdr:row>
      <xdr:rowOff>66675</xdr:rowOff>
    </xdr:from>
    <xdr:to>
      <xdr:col>15</xdr:col>
      <xdr:colOff>237600</xdr:colOff>
      <xdr:row>32</xdr:row>
      <xdr:rowOff>151974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7C8C0AB8-AB54-4669-BD95-01D5B7920D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648325" y="4572000"/>
          <a:ext cx="4200000" cy="3409524"/>
        </a:xfrm>
        <a:prstGeom prst="rect">
          <a:avLst/>
        </a:prstGeom>
      </xdr:spPr>
    </xdr:pic>
    <xdr:clientData/>
  </xdr:twoCellAnchor>
  <xdr:twoCellAnchor editAs="oneCell">
    <xdr:from>
      <xdr:col>13</xdr:col>
      <xdr:colOff>9525</xdr:colOff>
      <xdr:row>52</xdr:row>
      <xdr:rowOff>66675</xdr:rowOff>
    </xdr:from>
    <xdr:to>
      <xdr:col>17</xdr:col>
      <xdr:colOff>628211</xdr:colOff>
      <xdr:row>58</xdr:row>
      <xdr:rowOff>85546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A951A981-5D49-4740-9829-91CA08371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943850" y="11801475"/>
          <a:ext cx="3514286" cy="1428571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84</xdr:row>
      <xdr:rowOff>66675</xdr:rowOff>
    </xdr:from>
    <xdr:to>
      <xdr:col>10</xdr:col>
      <xdr:colOff>417367</xdr:colOff>
      <xdr:row>92</xdr:row>
      <xdr:rowOff>142875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41BE31A9-6CCB-466D-AFC1-4E1F212D9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971800" y="19697700"/>
          <a:ext cx="3408217" cy="1828800"/>
        </a:xfrm>
        <a:prstGeom prst="rect">
          <a:avLst/>
        </a:prstGeom>
      </xdr:spPr>
    </xdr:pic>
    <xdr:clientData/>
  </xdr:twoCellAnchor>
  <xdr:twoCellAnchor editAs="oneCell">
    <xdr:from>
      <xdr:col>12</xdr:col>
      <xdr:colOff>228600</xdr:colOff>
      <xdr:row>97</xdr:row>
      <xdr:rowOff>66366</xdr:rowOff>
    </xdr:from>
    <xdr:to>
      <xdr:col>16</xdr:col>
      <xdr:colOff>133350</xdr:colOff>
      <xdr:row>104</xdr:row>
      <xdr:rowOff>98196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98E30984-7473-43CD-AC0E-0227AA76D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505700" y="22545366"/>
          <a:ext cx="2771775" cy="1565355"/>
        </a:xfrm>
        <a:prstGeom prst="rect">
          <a:avLst/>
        </a:prstGeom>
      </xdr:spPr>
    </xdr:pic>
    <xdr:clientData/>
  </xdr:twoCellAnchor>
  <xdr:twoCellAnchor editAs="oneCell">
    <xdr:from>
      <xdr:col>7</xdr:col>
      <xdr:colOff>542925</xdr:colOff>
      <xdr:row>106</xdr:row>
      <xdr:rowOff>38100</xdr:rowOff>
    </xdr:from>
    <xdr:to>
      <xdr:col>13</xdr:col>
      <xdr:colOff>221733</xdr:colOff>
      <xdr:row>113</xdr:row>
      <xdr:rowOff>133176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42124F62-94BC-4053-81C6-2C0A8400A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43475" y="24488775"/>
          <a:ext cx="3212583" cy="1628601"/>
        </a:xfrm>
        <a:prstGeom prst="rect">
          <a:avLst/>
        </a:prstGeom>
      </xdr:spPr>
    </xdr:pic>
    <xdr:clientData/>
  </xdr:twoCellAnchor>
  <xdr:twoCellAnchor editAs="oneCell">
    <xdr:from>
      <xdr:col>10</xdr:col>
      <xdr:colOff>628649</xdr:colOff>
      <xdr:row>140</xdr:row>
      <xdr:rowOff>219074</xdr:rowOff>
    </xdr:from>
    <xdr:to>
      <xdr:col>15</xdr:col>
      <xdr:colOff>704849</xdr:colOff>
      <xdr:row>148</xdr:row>
      <xdr:rowOff>147637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78436F55-525D-4A91-B521-02DCD772D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591299" y="32118299"/>
          <a:ext cx="3362325" cy="1681163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138</xdr:row>
      <xdr:rowOff>19050</xdr:rowOff>
    </xdr:from>
    <xdr:to>
      <xdr:col>9</xdr:col>
      <xdr:colOff>399343</xdr:colOff>
      <xdr:row>152</xdr:row>
      <xdr:rowOff>180571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2EFD34BF-78FA-4965-A13E-5443963F1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625" y="31480125"/>
          <a:ext cx="5657143" cy="32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7"/>
  <sheetViews>
    <sheetView tabSelected="1" workbookViewId="0">
      <selection activeCell="A3" sqref="A3"/>
    </sheetView>
  </sheetViews>
  <sheetFormatPr defaultRowHeight="17.25" customHeight="1" x14ac:dyDescent="0.15"/>
  <cols>
    <col min="1" max="1" width="2.875" style="25" customWidth="1"/>
    <col min="2" max="5" width="8.625" style="8" customWidth="1"/>
    <col min="6" max="6" width="11.75" style="8" customWidth="1"/>
    <col min="7" max="8" width="8.625" style="8" customWidth="1"/>
    <col min="9" max="9" width="3.25" style="8" customWidth="1"/>
    <col min="10" max="15" width="8.625" style="8" customWidth="1"/>
    <col min="16" max="16" width="11.75" style="8" customWidth="1"/>
    <col min="17" max="16384" width="9" style="8"/>
  </cols>
  <sheetData>
    <row r="1" spans="1:16" ht="17.25" customHeight="1" x14ac:dyDescent="0.15">
      <c r="A1" s="111" t="s">
        <v>77</v>
      </c>
      <c r="B1" s="111"/>
      <c r="C1" s="111"/>
      <c r="D1" s="111"/>
      <c r="E1" s="111"/>
      <c r="F1" s="111"/>
      <c r="G1" s="111"/>
    </row>
    <row r="8" spans="1:16" ht="44.25" customHeight="1" x14ac:dyDescent="0.15"/>
    <row r="9" spans="1:16" ht="23.25" customHeight="1" thickBot="1" x14ac:dyDescent="0.2">
      <c r="C9" s="112" t="s">
        <v>59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4"/>
      <c r="O9" s="1"/>
    </row>
    <row r="10" spans="1:16" s="5" customFormat="1" ht="17.25" customHeight="1" thickTop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s="5" customFormat="1" ht="17.25" customHeight="1" x14ac:dyDescent="0.15">
      <c r="F11" s="26" t="s">
        <v>0</v>
      </c>
      <c r="G11" s="3"/>
      <c r="H11" s="3"/>
      <c r="I11" s="3"/>
      <c r="J11" s="3"/>
      <c r="K11" s="2"/>
      <c r="L11" s="2"/>
      <c r="M11" s="2"/>
      <c r="N11" s="2"/>
      <c r="O11" s="2"/>
    </row>
    <row r="12" spans="1:16" ht="17.25" customHeight="1" x14ac:dyDescent="0.15">
      <c r="A12" s="5"/>
      <c r="C12" s="5"/>
      <c r="D12" s="5"/>
      <c r="E12" s="27"/>
      <c r="F12" s="4"/>
      <c r="G12" s="28"/>
      <c r="H12" s="29"/>
      <c r="I12" s="5"/>
      <c r="J12" s="5"/>
      <c r="K12" s="5"/>
      <c r="L12" s="5"/>
      <c r="M12" s="5"/>
      <c r="N12" s="5"/>
      <c r="O12" s="5"/>
      <c r="P12" s="5"/>
    </row>
    <row r="14" spans="1:16" ht="17.25" customHeight="1" x14ac:dyDescent="0.15">
      <c r="D14" s="115" t="s">
        <v>1</v>
      </c>
      <c r="E14" s="30" t="s">
        <v>2</v>
      </c>
      <c r="F14" s="31"/>
      <c r="G14" s="31"/>
      <c r="H14" s="31"/>
      <c r="I14" s="31"/>
      <c r="J14" s="31"/>
      <c r="K14" s="31"/>
      <c r="L14" s="31"/>
      <c r="M14" s="31"/>
      <c r="N14" s="32"/>
    </row>
    <row r="15" spans="1:16" ht="17.25" customHeight="1" x14ac:dyDescent="0.15">
      <c r="D15" s="116"/>
      <c r="E15" s="33" t="s">
        <v>78</v>
      </c>
      <c r="F15" s="34"/>
      <c r="G15" s="34"/>
      <c r="H15" s="34"/>
      <c r="I15" s="34"/>
      <c r="J15" s="34"/>
      <c r="K15" s="34"/>
      <c r="L15" s="34"/>
      <c r="M15" s="34"/>
      <c r="N15" s="35"/>
    </row>
    <row r="16" spans="1:16" ht="17.25" customHeight="1" x14ac:dyDescent="0.15">
      <c r="D16" s="116"/>
      <c r="E16" s="33" t="s">
        <v>3</v>
      </c>
      <c r="F16" s="34"/>
      <c r="G16" s="34"/>
      <c r="H16" s="34"/>
      <c r="I16" s="34"/>
      <c r="J16" s="34"/>
      <c r="K16" s="34"/>
      <c r="L16" s="34"/>
      <c r="M16" s="34"/>
      <c r="N16" s="35"/>
    </row>
    <row r="17" spans="2:14" ht="17.25" customHeight="1" x14ac:dyDescent="0.15">
      <c r="D17" s="116"/>
      <c r="E17" s="33" t="s">
        <v>4</v>
      </c>
      <c r="F17" s="34"/>
      <c r="G17" s="34"/>
      <c r="H17" s="34"/>
      <c r="I17" s="34"/>
      <c r="J17" s="34"/>
      <c r="K17" s="34"/>
      <c r="L17" s="34"/>
      <c r="M17" s="34"/>
      <c r="N17" s="35"/>
    </row>
    <row r="18" spans="2:14" ht="17.25" customHeight="1" thickBot="1" x14ac:dyDescent="0.2">
      <c r="D18" s="117"/>
      <c r="E18" s="36" t="s">
        <v>5</v>
      </c>
      <c r="F18" s="37"/>
      <c r="G18" s="37"/>
      <c r="H18" s="37"/>
      <c r="I18" s="37"/>
      <c r="J18" s="37"/>
      <c r="K18" s="37"/>
      <c r="L18" s="37"/>
      <c r="M18" s="37"/>
      <c r="N18" s="38"/>
    </row>
    <row r="19" spans="2:14" ht="17.25" customHeight="1" thickTop="1" x14ac:dyDescent="0.15"/>
    <row r="21" spans="2:14" ht="17.25" customHeight="1" thickBot="1" x14ac:dyDescent="0.2">
      <c r="B21" s="118" t="s">
        <v>6</v>
      </c>
      <c r="C21" s="119"/>
      <c r="D21" s="120"/>
      <c r="E21" s="39"/>
      <c r="F21" s="39"/>
      <c r="G21" s="39"/>
      <c r="H21" s="39"/>
    </row>
    <row r="22" spans="2:14" ht="17.25" customHeight="1" thickTop="1" x14ac:dyDescent="0.15">
      <c r="D22" s="39"/>
      <c r="E22" s="39"/>
      <c r="F22" s="39"/>
      <c r="G22" s="39"/>
      <c r="H22" s="39"/>
    </row>
    <row r="23" spans="2:14" ht="21" customHeight="1" x14ac:dyDescent="0.15">
      <c r="B23" s="8" t="s">
        <v>7</v>
      </c>
      <c r="D23" s="39"/>
      <c r="E23" s="39"/>
      <c r="F23" s="39"/>
      <c r="G23" s="39"/>
      <c r="H23" s="39"/>
    </row>
    <row r="24" spans="2:14" ht="21" customHeight="1" x14ac:dyDescent="0.15">
      <c r="B24" s="8" t="s">
        <v>62</v>
      </c>
      <c r="D24" s="39"/>
      <c r="E24" s="39"/>
      <c r="F24" s="39"/>
      <c r="G24" s="39"/>
      <c r="H24" s="39"/>
    </row>
    <row r="25" spans="2:14" ht="21" customHeight="1" x14ac:dyDescent="0.15">
      <c r="B25" s="40" t="s">
        <v>8</v>
      </c>
      <c r="D25" s="39"/>
      <c r="E25" s="39"/>
      <c r="F25" s="39"/>
      <c r="G25" s="39"/>
      <c r="H25" s="39"/>
    </row>
    <row r="26" spans="2:14" ht="21" customHeight="1" x14ac:dyDescent="0.15">
      <c r="B26" s="40" t="s">
        <v>63</v>
      </c>
      <c r="D26" s="39"/>
      <c r="E26" s="39"/>
      <c r="F26" s="39"/>
      <c r="G26" s="39"/>
      <c r="H26" s="39"/>
    </row>
    <row r="27" spans="2:14" ht="21" customHeight="1" x14ac:dyDescent="0.15">
      <c r="B27" s="40" t="s">
        <v>64</v>
      </c>
      <c r="D27" s="39"/>
      <c r="E27" s="39"/>
      <c r="F27" s="39"/>
      <c r="G27" s="39"/>
      <c r="H27" s="39"/>
    </row>
    <row r="28" spans="2:14" ht="21" customHeight="1" x14ac:dyDescent="0.15">
      <c r="B28" s="8" t="s">
        <v>9</v>
      </c>
    </row>
    <row r="29" spans="2:14" ht="21" customHeight="1" x14ac:dyDescent="0.15">
      <c r="B29" s="5" t="s">
        <v>65</v>
      </c>
      <c r="C29" s="5"/>
    </row>
    <row r="30" spans="2:14" ht="21" customHeight="1" x14ac:dyDescent="0.15">
      <c r="B30" s="8" t="s">
        <v>66</v>
      </c>
    </row>
    <row r="31" spans="2:14" ht="21" customHeight="1" x14ac:dyDescent="0.15">
      <c r="B31" s="8" t="s">
        <v>10</v>
      </c>
    </row>
    <row r="32" spans="2:14" ht="21" customHeight="1" x14ac:dyDescent="0.15">
      <c r="B32" s="8" t="s">
        <v>11</v>
      </c>
    </row>
    <row r="33" spans="2:16" ht="21" customHeight="1" x14ac:dyDescent="0.15">
      <c r="B33" s="8" t="s">
        <v>12</v>
      </c>
    </row>
    <row r="36" spans="2:16" s="5" customFormat="1" ht="17.25" customHeight="1" x14ac:dyDescent="0.15">
      <c r="C36" s="121" t="s">
        <v>60</v>
      </c>
      <c r="D36" s="122"/>
      <c r="E36" s="122"/>
      <c r="F36" s="122"/>
      <c r="G36" s="123"/>
    </row>
    <row r="37" spans="2:16" s="5" customFormat="1" ht="17.25" customHeight="1" thickBot="1" x14ac:dyDescent="0.2">
      <c r="C37" s="124"/>
      <c r="D37" s="125"/>
      <c r="E37" s="125"/>
      <c r="F37" s="125"/>
      <c r="G37" s="126"/>
      <c r="P37" s="8"/>
    </row>
    <row r="38" spans="2:16" ht="17.25" customHeight="1" thickTop="1" x14ac:dyDescent="0.15"/>
    <row r="47" spans="2:16" ht="17.25" customHeight="1" x14ac:dyDescent="0.15">
      <c r="K47" s="98" t="s">
        <v>13</v>
      </c>
      <c r="L47" s="98"/>
      <c r="M47" s="98"/>
      <c r="N47" s="98"/>
    </row>
    <row r="49" spans="2:13" ht="17.25" customHeight="1" x14ac:dyDescent="0.15">
      <c r="B49" s="41" t="s">
        <v>81</v>
      </c>
      <c r="C49" s="42"/>
      <c r="D49" s="42"/>
      <c r="E49" s="42"/>
      <c r="J49" s="41" t="s">
        <v>81</v>
      </c>
      <c r="K49" s="42"/>
      <c r="L49" s="42"/>
      <c r="M49" s="42"/>
    </row>
    <row r="52" spans="2:13" ht="17.25" customHeight="1" thickBot="1" x14ac:dyDescent="0.2">
      <c r="B52" s="43" t="s">
        <v>15</v>
      </c>
    </row>
    <row r="53" spans="2:13" ht="17.25" customHeight="1" thickTop="1" x14ac:dyDescent="0.15">
      <c r="C53" s="8" t="s">
        <v>67</v>
      </c>
      <c r="G53" s="44"/>
      <c r="J53" s="45" t="s">
        <v>16</v>
      </c>
      <c r="K53" s="46" t="s">
        <v>17</v>
      </c>
      <c r="L53" s="47" t="s">
        <v>18</v>
      </c>
      <c r="M53" s="6" t="s">
        <v>19</v>
      </c>
    </row>
    <row r="54" spans="2:13" ht="17.25" customHeight="1" x14ac:dyDescent="0.15">
      <c r="G54" s="48"/>
      <c r="H54" s="5"/>
      <c r="I54" s="5"/>
      <c r="J54" s="49" t="s">
        <v>20</v>
      </c>
      <c r="K54" s="50">
        <v>120800</v>
      </c>
      <c r="L54" s="51"/>
      <c r="M54" s="52">
        <f>_xlfn.RANK.EQ(K54,$K$54:$K$61)</f>
        <v>3</v>
      </c>
    </row>
    <row r="55" spans="2:13" ht="17.25" customHeight="1" x14ac:dyDescent="0.15">
      <c r="G55" s="39"/>
      <c r="J55" s="53" t="s">
        <v>21</v>
      </c>
      <c r="K55" s="54">
        <v>56000</v>
      </c>
      <c r="L55" s="55"/>
      <c r="M55" s="56">
        <f t="shared" ref="M55:M61" si="0">_xlfn.RANK.EQ(K55,$K$54:$K$61)</f>
        <v>6</v>
      </c>
    </row>
    <row r="56" spans="2:13" ht="17.25" customHeight="1" thickBot="1" x14ac:dyDescent="0.2">
      <c r="B56" s="57" t="s">
        <v>22</v>
      </c>
      <c r="J56" s="53" t="s">
        <v>23</v>
      </c>
      <c r="K56" s="54">
        <v>98500</v>
      </c>
      <c r="L56" s="55"/>
      <c r="M56" s="56">
        <f t="shared" si="0"/>
        <v>4</v>
      </c>
    </row>
    <row r="57" spans="2:13" ht="21" customHeight="1" thickTop="1" x14ac:dyDescent="0.15">
      <c r="B57" s="9"/>
      <c r="C57" s="8" t="s">
        <v>24</v>
      </c>
      <c r="J57" s="53" t="s">
        <v>25</v>
      </c>
      <c r="K57" s="54">
        <v>209000</v>
      </c>
      <c r="L57" s="55"/>
      <c r="M57" s="56">
        <f t="shared" si="0"/>
        <v>2</v>
      </c>
    </row>
    <row r="58" spans="2:13" ht="21" customHeight="1" x14ac:dyDescent="0.15">
      <c r="B58" s="9"/>
      <c r="C58" s="8" t="s">
        <v>26</v>
      </c>
      <c r="J58" s="53" t="s">
        <v>27</v>
      </c>
      <c r="K58" s="54">
        <v>4800</v>
      </c>
      <c r="L58" s="55"/>
      <c r="M58" s="56">
        <f t="shared" si="0"/>
        <v>8</v>
      </c>
    </row>
    <row r="59" spans="2:13" ht="21" customHeight="1" x14ac:dyDescent="0.15">
      <c r="B59" s="9"/>
      <c r="C59" s="8" t="s">
        <v>68</v>
      </c>
      <c r="J59" s="53" t="s">
        <v>28</v>
      </c>
      <c r="K59" s="54">
        <v>590300</v>
      </c>
      <c r="L59" s="55"/>
      <c r="M59" s="56">
        <f t="shared" si="0"/>
        <v>1</v>
      </c>
    </row>
    <row r="60" spans="2:13" ht="21" customHeight="1" x14ac:dyDescent="0.15">
      <c r="B60" s="9"/>
      <c r="C60" s="8" t="s">
        <v>69</v>
      </c>
      <c r="J60" s="53" t="s">
        <v>29</v>
      </c>
      <c r="K60" s="54">
        <v>76900</v>
      </c>
      <c r="L60" s="55"/>
      <c r="M60" s="56">
        <f t="shared" si="0"/>
        <v>5</v>
      </c>
    </row>
    <row r="61" spans="2:13" ht="21" customHeight="1" thickBot="1" x14ac:dyDescent="0.2">
      <c r="B61" s="9"/>
      <c r="C61" s="8" t="s">
        <v>70</v>
      </c>
      <c r="J61" s="58" t="s">
        <v>30</v>
      </c>
      <c r="K61" s="59">
        <v>13900</v>
      </c>
      <c r="L61" s="60"/>
      <c r="M61" s="61">
        <f t="shared" si="0"/>
        <v>7</v>
      </c>
    </row>
    <row r="62" spans="2:13" ht="21" customHeight="1" x14ac:dyDescent="0.15">
      <c r="C62" s="8" t="s">
        <v>31</v>
      </c>
      <c r="J62" s="62"/>
    </row>
    <row r="63" spans="2:13" ht="17.25" customHeight="1" x14ac:dyDescent="0.15">
      <c r="J63" s="62"/>
    </row>
    <row r="64" spans="2:13" ht="17.25" customHeight="1" x14ac:dyDescent="0.15">
      <c r="C64" s="63" t="s">
        <v>61</v>
      </c>
      <c r="D64" s="64"/>
      <c r="E64" s="64"/>
      <c r="F64" s="64"/>
      <c r="G64" s="65"/>
      <c r="J64" s="62"/>
    </row>
    <row r="65" spans="2:15" ht="17.25" customHeight="1" x14ac:dyDescent="0.15">
      <c r="B65" s="9"/>
      <c r="C65" s="66" t="s">
        <v>32</v>
      </c>
      <c r="D65" s="67"/>
      <c r="E65" s="67"/>
      <c r="F65" s="67"/>
      <c r="G65" s="68"/>
      <c r="J65" s="62"/>
    </row>
    <row r="66" spans="2:15" ht="17.25" customHeight="1" x14ac:dyDescent="0.15">
      <c r="B66" s="9"/>
      <c r="J66" s="62"/>
    </row>
    <row r="67" spans="2:15" ht="17.25" customHeight="1" x14ac:dyDescent="0.15">
      <c r="B67" s="9"/>
      <c r="J67" s="62"/>
    </row>
    <row r="68" spans="2:15" ht="17.25" customHeight="1" x14ac:dyDescent="0.15">
      <c r="J68" s="62"/>
    </row>
    <row r="71" spans="2:15" ht="17.25" customHeight="1" x14ac:dyDescent="0.15">
      <c r="J71" s="62"/>
    </row>
    <row r="72" spans="2:15" ht="17.25" customHeight="1" x14ac:dyDescent="0.15">
      <c r="J72" s="62"/>
      <c r="K72" s="48"/>
      <c r="L72" s="2"/>
      <c r="M72" s="4"/>
      <c r="N72" s="69"/>
      <c r="O72" s="70"/>
    </row>
    <row r="73" spans="2:15" ht="17.25" customHeight="1" x14ac:dyDescent="0.15">
      <c r="C73" s="99" t="s">
        <v>33</v>
      </c>
      <c r="D73" s="100"/>
      <c r="E73" s="105" t="s">
        <v>71</v>
      </c>
      <c r="F73" s="105"/>
      <c r="G73" s="105"/>
      <c r="H73" s="105"/>
      <c r="I73" s="105"/>
      <c r="J73" s="105"/>
      <c r="K73" s="106"/>
      <c r="L73" s="2"/>
      <c r="M73" s="4"/>
      <c r="N73" s="69"/>
      <c r="O73" s="70"/>
    </row>
    <row r="74" spans="2:15" ht="17.25" customHeight="1" x14ac:dyDescent="0.15">
      <c r="C74" s="101"/>
      <c r="D74" s="102"/>
      <c r="E74" s="107"/>
      <c r="F74" s="107"/>
      <c r="G74" s="107"/>
      <c r="H74" s="107"/>
      <c r="I74" s="107"/>
      <c r="J74" s="107"/>
      <c r="K74" s="108"/>
      <c r="L74" s="2"/>
      <c r="M74" s="4"/>
      <c r="N74" s="69"/>
      <c r="O74" s="70"/>
    </row>
    <row r="75" spans="2:15" ht="17.25" customHeight="1" x14ac:dyDescent="0.15">
      <c r="C75" s="101"/>
      <c r="D75" s="102"/>
      <c r="E75" s="107"/>
      <c r="F75" s="107"/>
      <c r="G75" s="107"/>
      <c r="H75" s="107"/>
      <c r="I75" s="107"/>
      <c r="J75" s="107"/>
      <c r="K75" s="108"/>
      <c r="L75" s="2"/>
      <c r="M75" s="4"/>
      <c r="N75" s="69"/>
      <c r="O75" s="70"/>
    </row>
    <row r="76" spans="2:15" ht="17.25" customHeight="1" x14ac:dyDescent="0.15">
      <c r="C76" s="101"/>
      <c r="D76" s="102"/>
      <c r="E76" s="107"/>
      <c r="F76" s="107"/>
      <c r="G76" s="107"/>
      <c r="H76" s="107"/>
      <c r="I76" s="107"/>
      <c r="J76" s="107"/>
      <c r="K76" s="108"/>
      <c r="L76" s="2"/>
      <c r="M76" s="4"/>
      <c r="N76" s="69"/>
      <c r="O76" s="70"/>
    </row>
    <row r="77" spans="2:15" ht="17.25" customHeight="1" thickBot="1" x14ac:dyDescent="0.2">
      <c r="C77" s="103"/>
      <c r="D77" s="104"/>
      <c r="E77" s="109"/>
      <c r="F77" s="109"/>
      <c r="G77" s="109"/>
      <c r="H77" s="109"/>
      <c r="I77" s="109"/>
      <c r="J77" s="109"/>
      <c r="K77" s="110"/>
      <c r="L77" s="2"/>
      <c r="M77" s="4"/>
      <c r="N77" s="69"/>
      <c r="O77" s="70"/>
    </row>
    <row r="78" spans="2:15" ht="17.25" customHeight="1" thickTop="1" x14ac:dyDescent="0.15">
      <c r="J78" s="62"/>
      <c r="K78" s="48"/>
      <c r="L78" s="2"/>
      <c r="M78" s="4"/>
      <c r="N78" s="69"/>
      <c r="O78" s="70"/>
    </row>
    <row r="79" spans="2:15" ht="17.25" customHeight="1" x14ac:dyDescent="0.15">
      <c r="B79" s="41" t="s">
        <v>14</v>
      </c>
      <c r="C79" s="42"/>
      <c r="D79" s="42"/>
      <c r="E79" s="42"/>
      <c r="J79" s="41" t="s">
        <v>14</v>
      </c>
      <c r="K79" s="42"/>
      <c r="L79" s="42"/>
      <c r="M79" s="42"/>
      <c r="N79" s="69"/>
      <c r="O79" s="70"/>
    </row>
    <row r="80" spans="2:15" ht="17.25" customHeight="1" x14ac:dyDescent="0.15">
      <c r="J80" s="62"/>
      <c r="K80" s="48"/>
      <c r="L80" s="2"/>
      <c r="M80" s="4"/>
      <c r="N80" s="69"/>
      <c r="O80" s="70"/>
    </row>
    <row r="81" spans="3:16" ht="17.25" customHeight="1" x14ac:dyDescent="0.15">
      <c r="J81" s="62"/>
      <c r="K81" s="98" t="s">
        <v>13</v>
      </c>
      <c r="L81" s="98"/>
      <c r="M81" s="98"/>
      <c r="N81" s="98"/>
      <c r="O81" s="70"/>
    </row>
    <row r="82" spans="3:16" ht="17.25" customHeight="1" x14ac:dyDescent="0.15">
      <c r="J82" s="62"/>
    </row>
    <row r="83" spans="3:16" ht="17.25" customHeight="1" x14ac:dyDescent="0.15">
      <c r="C83" s="8" t="s">
        <v>34</v>
      </c>
      <c r="D83" s="48" t="s">
        <v>72</v>
      </c>
      <c r="E83" s="71"/>
      <c r="F83" s="71"/>
      <c r="G83" s="71"/>
      <c r="J83" s="62"/>
      <c r="K83" s="8" t="s">
        <v>34</v>
      </c>
      <c r="L83" s="48" t="s">
        <v>72</v>
      </c>
    </row>
    <row r="84" spans="3:16" ht="17.25" customHeight="1" x14ac:dyDescent="0.15">
      <c r="C84" s="8" t="s">
        <v>35</v>
      </c>
      <c r="D84" s="48" t="s">
        <v>73</v>
      </c>
      <c r="E84" s="48"/>
      <c r="F84" s="48"/>
      <c r="G84" s="7"/>
      <c r="J84" s="62"/>
      <c r="K84" s="8" t="s">
        <v>35</v>
      </c>
      <c r="L84" s="48" t="s">
        <v>73</v>
      </c>
    </row>
    <row r="85" spans="3:16" ht="17.25" customHeight="1" x14ac:dyDescent="0.15">
      <c r="D85" s="48"/>
      <c r="E85" s="48"/>
      <c r="F85" s="48"/>
      <c r="G85" s="7"/>
      <c r="J85" s="62"/>
      <c r="L85" s="48"/>
    </row>
    <row r="86" spans="3:16" ht="17.25" customHeight="1" x14ac:dyDescent="0.15">
      <c r="D86" s="48"/>
      <c r="E86" s="48"/>
      <c r="F86" s="48"/>
      <c r="G86" s="7"/>
      <c r="J86" s="62"/>
      <c r="L86" s="48"/>
    </row>
    <row r="87" spans="3:16" ht="17.25" customHeight="1" x14ac:dyDescent="0.15">
      <c r="D87" s="48"/>
      <c r="E87" s="48"/>
      <c r="F87" s="48"/>
      <c r="G87" s="7"/>
      <c r="J87" s="62"/>
      <c r="L87" s="48"/>
    </row>
    <row r="88" spans="3:16" ht="17.25" customHeight="1" thickBot="1" x14ac:dyDescent="0.2">
      <c r="D88" s="48"/>
      <c r="E88" s="48"/>
      <c r="F88" s="48"/>
      <c r="G88" s="7"/>
      <c r="J88" s="62"/>
      <c r="L88" s="48"/>
    </row>
    <row r="89" spans="3:16" ht="17.25" customHeight="1" x14ac:dyDescent="0.15">
      <c r="D89" s="48"/>
      <c r="E89" s="48"/>
      <c r="F89" s="48"/>
      <c r="G89" s="7"/>
      <c r="J89" s="62"/>
      <c r="L89" s="72" t="s">
        <v>36</v>
      </c>
      <c r="M89" s="73" t="s">
        <v>37</v>
      </c>
      <c r="N89" s="74" t="s">
        <v>16</v>
      </c>
      <c r="O89" s="75" t="s">
        <v>38</v>
      </c>
      <c r="P89" s="76" t="s">
        <v>39</v>
      </c>
    </row>
    <row r="90" spans="3:16" ht="17.25" customHeight="1" x14ac:dyDescent="0.15">
      <c r="D90" s="48"/>
      <c r="E90" s="48"/>
      <c r="F90" s="48"/>
      <c r="G90" s="7"/>
      <c r="J90" s="62"/>
      <c r="L90" s="22"/>
      <c r="M90" s="77"/>
      <c r="N90" s="78" t="s">
        <v>20</v>
      </c>
      <c r="O90" s="79">
        <v>20581</v>
      </c>
      <c r="P90" s="80">
        <v>57</v>
      </c>
    </row>
    <row r="91" spans="3:16" ht="17.25" customHeight="1" x14ac:dyDescent="0.15">
      <c r="D91" s="48"/>
      <c r="E91" s="48"/>
      <c r="F91" s="48"/>
      <c r="G91" s="7"/>
      <c r="J91" s="62"/>
      <c r="L91" s="23"/>
      <c r="M91" s="81"/>
      <c r="N91" s="82" t="s">
        <v>21</v>
      </c>
      <c r="O91" s="83">
        <v>28731</v>
      </c>
      <c r="P91" s="84">
        <v>63</v>
      </c>
    </row>
    <row r="92" spans="3:16" ht="17.25" customHeight="1" x14ac:dyDescent="0.15">
      <c r="D92" s="48"/>
      <c r="E92" s="48"/>
      <c r="F92" s="48"/>
      <c r="G92" s="7"/>
      <c r="J92" s="62"/>
      <c r="L92" s="23"/>
      <c r="M92" s="81"/>
      <c r="N92" s="82" t="s">
        <v>23</v>
      </c>
      <c r="O92" s="83">
        <v>24643</v>
      </c>
      <c r="P92" s="84">
        <v>89</v>
      </c>
    </row>
    <row r="93" spans="3:16" ht="17.25" customHeight="1" x14ac:dyDescent="0.15">
      <c r="D93" s="48"/>
      <c r="E93" s="48"/>
      <c r="F93" s="48"/>
      <c r="G93" s="7"/>
      <c r="J93" s="62"/>
      <c r="L93" s="23"/>
      <c r="M93" s="81"/>
      <c r="N93" s="82" t="s">
        <v>25</v>
      </c>
      <c r="O93" s="83">
        <v>21825</v>
      </c>
      <c r="P93" s="84">
        <v>48</v>
      </c>
    </row>
    <row r="94" spans="3:16" ht="17.25" customHeight="1" x14ac:dyDescent="0.15">
      <c r="J94" s="62"/>
      <c r="L94" s="23"/>
      <c r="M94" s="81"/>
      <c r="N94" s="82" t="s">
        <v>27</v>
      </c>
      <c r="O94" s="83">
        <v>22968</v>
      </c>
      <c r="P94" s="84">
        <v>55</v>
      </c>
    </row>
    <row r="95" spans="3:16" ht="17.25" customHeight="1" thickBot="1" x14ac:dyDescent="0.2">
      <c r="J95" s="62"/>
      <c r="L95" s="23"/>
      <c r="M95" s="81"/>
      <c r="N95" s="82" t="s">
        <v>28</v>
      </c>
      <c r="O95" s="83">
        <v>25781</v>
      </c>
      <c r="P95" s="84">
        <v>67</v>
      </c>
    </row>
    <row r="96" spans="3:16" ht="17.25" customHeight="1" x14ac:dyDescent="0.15">
      <c r="C96" s="72" t="s">
        <v>36</v>
      </c>
      <c r="D96" s="73" t="s">
        <v>37</v>
      </c>
      <c r="E96" s="74" t="s">
        <v>16</v>
      </c>
      <c r="F96" s="75" t="s">
        <v>38</v>
      </c>
      <c r="G96" s="76" t="s">
        <v>39</v>
      </c>
      <c r="J96" s="62"/>
      <c r="L96" s="23"/>
      <c r="M96" s="81"/>
      <c r="N96" s="82" t="s">
        <v>29</v>
      </c>
      <c r="O96" s="83">
        <v>27735</v>
      </c>
      <c r="P96" s="84">
        <v>83</v>
      </c>
    </row>
    <row r="97" spans="2:16" ht="17.25" customHeight="1" thickBot="1" x14ac:dyDescent="0.2">
      <c r="C97" s="19">
        <f>_xlfn.RANK.EQ(G97,$G$97:$G$104,0)</f>
        <v>5</v>
      </c>
      <c r="D97" s="85">
        <f>_xlfn.RANK.EQ(F97,$F$97:$F$104,1)</f>
        <v>1</v>
      </c>
      <c r="E97" s="78" t="s">
        <v>20</v>
      </c>
      <c r="F97" s="86">
        <v>20581</v>
      </c>
      <c r="G97" s="80">
        <v>57</v>
      </c>
      <c r="J97" s="62"/>
      <c r="L97" s="24"/>
      <c r="M97" s="87"/>
      <c r="N97" s="88" t="s">
        <v>30</v>
      </c>
      <c r="O97" s="89">
        <v>25262</v>
      </c>
      <c r="P97" s="90">
        <v>49</v>
      </c>
    </row>
    <row r="98" spans="2:16" ht="17.25" customHeight="1" x14ac:dyDescent="0.15">
      <c r="C98" s="20">
        <f t="shared" ref="C98:C104" si="1">_xlfn.RANK.EQ(G98,$G$97:$G$104,0)</f>
        <v>4</v>
      </c>
      <c r="D98" s="91">
        <f t="shared" ref="D98:D104" si="2">_xlfn.RANK.EQ(F98,$F$97:$F$104,1)</f>
        <v>8</v>
      </c>
      <c r="E98" s="82" t="s">
        <v>21</v>
      </c>
      <c r="F98" s="92">
        <v>28731</v>
      </c>
      <c r="G98" s="93">
        <v>63</v>
      </c>
      <c r="J98" s="62"/>
    </row>
    <row r="99" spans="2:16" ht="17.25" customHeight="1" x14ac:dyDescent="0.15">
      <c r="C99" s="20">
        <f t="shared" si="1"/>
        <v>1</v>
      </c>
      <c r="D99" s="91">
        <f t="shared" si="2"/>
        <v>4</v>
      </c>
      <c r="E99" s="82" t="s">
        <v>23</v>
      </c>
      <c r="F99" s="92">
        <v>24643</v>
      </c>
      <c r="G99" s="93">
        <v>89</v>
      </c>
      <c r="J99" s="62"/>
    </row>
    <row r="100" spans="2:16" ht="17.25" customHeight="1" x14ac:dyDescent="0.15">
      <c r="C100" s="20">
        <f t="shared" si="1"/>
        <v>8</v>
      </c>
      <c r="D100" s="91">
        <f t="shared" si="2"/>
        <v>2</v>
      </c>
      <c r="E100" s="82" t="s">
        <v>25</v>
      </c>
      <c r="F100" s="92">
        <v>21825</v>
      </c>
      <c r="G100" s="93">
        <v>48</v>
      </c>
      <c r="J100" s="62"/>
    </row>
    <row r="101" spans="2:16" ht="17.25" customHeight="1" x14ac:dyDescent="0.15">
      <c r="C101" s="20">
        <f t="shared" si="1"/>
        <v>6</v>
      </c>
      <c r="D101" s="91">
        <f t="shared" si="2"/>
        <v>3</v>
      </c>
      <c r="E101" s="82" t="s">
        <v>27</v>
      </c>
      <c r="F101" s="92">
        <v>22968</v>
      </c>
      <c r="G101" s="93">
        <v>55</v>
      </c>
      <c r="J101" s="62"/>
    </row>
    <row r="102" spans="2:16" ht="17.25" customHeight="1" x14ac:dyDescent="0.15">
      <c r="C102" s="20">
        <f t="shared" si="1"/>
        <v>3</v>
      </c>
      <c r="D102" s="91">
        <f t="shared" si="2"/>
        <v>6</v>
      </c>
      <c r="E102" s="82" t="s">
        <v>28</v>
      </c>
      <c r="F102" s="92">
        <v>25781</v>
      </c>
      <c r="G102" s="93">
        <v>67</v>
      </c>
      <c r="J102" s="62"/>
    </row>
    <row r="103" spans="2:16" ht="17.25" customHeight="1" x14ac:dyDescent="0.15">
      <c r="C103" s="20">
        <f t="shared" si="1"/>
        <v>2</v>
      </c>
      <c r="D103" s="91">
        <f t="shared" si="2"/>
        <v>7</v>
      </c>
      <c r="E103" s="82" t="s">
        <v>29</v>
      </c>
      <c r="F103" s="92">
        <v>27735</v>
      </c>
      <c r="G103" s="93">
        <v>83</v>
      </c>
      <c r="J103" s="62"/>
    </row>
    <row r="104" spans="2:16" ht="17.25" customHeight="1" thickBot="1" x14ac:dyDescent="0.2">
      <c r="C104" s="21">
        <f t="shared" si="1"/>
        <v>7</v>
      </c>
      <c r="D104" s="94">
        <f t="shared" si="2"/>
        <v>5</v>
      </c>
      <c r="E104" s="88" t="s">
        <v>30</v>
      </c>
      <c r="F104" s="95">
        <v>25262</v>
      </c>
      <c r="G104" s="96">
        <v>49</v>
      </c>
      <c r="J104" s="62"/>
    </row>
    <row r="105" spans="2:16" ht="17.25" customHeight="1" x14ac:dyDescent="0.15">
      <c r="J105" s="62"/>
    </row>
    <row r="106" spans="2:16" ht="17.25" customHeight="1" x14ac:dyDescent="0.15">
      <c r="J106" s="62"/>
    </row>
    <row r="107" spans="2:16" ht="17.25" customHeight="1" x14ac:dyDescent="0.15">
      <c r="J107" s="62"/>
    </row>
    <row r="108" spans="2:16" ht="17.25" customHeight="1" x14ac:dyDescent="0.15">
      <c r="B108" s="41" t="s">
        <v>81</v>
      </c>
      <c r="C108" s="42"/>
      <c r="D108" s="42"/>
      <c r="E108" s="42"/>
      <c r="J108" s="62"/>
    </row>
    <row r="110" spans="2:16" ht="17.25" customHeight="1" x14ac:dyDescent="0.15">
      <c r="J110" s="62"/>
    </row>
    <row r="111" spans="2:16" ht="17.25" customHeight="1" x14ac:dyDescent="0.15">
      <c r="C111" s="8" t="s">
        <v>74</v>
      </c>
    </row>
    <row r="115" spans="2:15" ht="17.25" customHeight="1" x14ac:dyDescent="0.15">
      <c r="K115" s="98" t="s">
        <v>13</v>
      </c>
      <c r="L115" s="98"/>
      <c r="M115" s="98"/>
      <c r="N115" s="98"/>
    </row>
    <row r="116" spans="2:15" ht="17.25" customHeight="1" thickBot="1" x14ac:dyDescent="0.2"/>
    <row r="117" spans="2:15" ht="17.25" customHeight="1" thickTop="1" x14ac:dyDescent="0.15">
      <c r="B117" s="10" t="s">
        <v>40</v>
      </c>
      <c r="C117" s="11" t="s">
        <v>41</v>
      </c>
      <c r="D117" s="11" t="s">
        <v>42</v>
      </c>
      <c r="E117" s="12" t="s">
        <v>43</v>
      </c>
      <c r="F117" s="13" t="s">
        <v>44</v>
      </c>
      <c r="G117" s="14" t="s">
        <v>45</v>
      </c>
      <c r="J117" s="10" t="s">
        <v>40</v>
      </c>
      <c r="K117" s="11" t="s">
        <v>41</v>
      </c>
      <c r="L117" s="11" t="s">
        <v>42</v>
      </c>
      <c r="M117" s="12" t="s">
        <v>43</v>
      </c>
      <c r="N117" s="13" t="s">
        <v>44</v>
      </c>
      <c r="O117" s="14" t="s">
        <v>45</v>
      </c>
    </row>
    <row r="118" spans="2:15" ht="17.25" customHeight="1" x14ac:dyDescent="0.15">
      <c r="B118" s="15" t="s">
        <v>46</v>
      </c>
      <c r="C118" s="133">
        <v>78</v>
      </c>
      <c r="D118" s="133">
        <v>81</v>
      </c>
      <c r="E118" s="134">
        <f>SUM(C118:D118)</f>
        <v>159</v>
      </c>
      <c r="F118" s="127">
        <f>_xlfn.RANK.EQ(D118,$D$118:$D$125,0)</f>
        <v>3</v>
      </c>
      <c r="G118" s="128">
        <f>_xlfn.RANK.EQ(E118,$E$118:$E$125,0)</f>
        <v>2</v>
      </c>
      <c r="J118" s="15" t="s">
        <v>46</v>
      </c>
      <c r="K118" s="133">
        <v>78</v>
      </c>
      <c r="L118" s="133">
        <v>81</v>
      </c>
      <c r="M118" s="134"/>
      <c r="N118" s="127"/>
      <c r="O118" s="128"/>
    </row>
    <row r="119" spans="2:15" ht="17.25" customHeight="1" x14ac:dyDescent="0.15">
      <c r="B119" s="16" t="s">
        <v>47</v>
      </c>
      <c r="C119" s="135">
        <v>86</v>
      </c>
      <c r="D119" s="135">
        <v>69</v>
      </c>
      <c r="E119" s="136">
        <f t="shared" ref="E119:E125" si="3">SUM(C119:D119)</f>
        <v>155</v>
      </c>
      <c r="F119" s="129">
        <f t="shared" ref="F119:F125" si="4">_xlfn.RANK.EQ(D119,$D$118:$D$125,0)</f>
        <v>6</v>
      </c>
      <c r="G119" s="130">
        <f t="shared" ref="G119:G125" si="5">_xlfn.RANK.EQ(E119,$E$118:$E$125,0)</f>
        <v>6</v>
      </c>
      <c r="J119" s="16" t="s">
        <v>47</v>
      </c>
      <c r="K119" s="135">
        <v>86</v>
      </c>
      <c r="L119" s="135">
        <v>69</v>
      </c>
      <c r="M119" s="136"/>
      <c r="N119" s="129"/>
      <c r="O119" s="130"/>
    </row>
    <row r="120" spans="2:15" ht="17.25" customHeight="1" x14ac:dyDescent="0.15">
      <c r="B120" s="16" t="s">
        <v>48</v>
      </c>
      <c r="C120" s="135">
        <v>68</v>
      </c>
      <c r="D120" s="135">
        <v>90</v>
      </c>
      <c r="E120" s="136">
        <f t="shared" si="3"/>
        <v>158</v>
      </c>
      <c r="F120" s="129">
        <f t="shared" si="4"/>
        <v>1</v>
      </c>
      <c r="G120" s="130">
        <f t="shared" si="5"/>
        <v>4</v>
      </c>
      <c r="J120" s="16" t="s">
        <v>48</v>
      </c>
      <c r="K120" s="135">
        <v>68</v>
      </c>
      <c r="L120" s="135">
        <v>90</v>
      </c>
      <c r="M120" s="136"/>
      <c r="N120" s="129"/>
      <c r="O120" s="130"/>
    </row>
    <row r="121" spans="2:15" ht="17.25" customHeight="1" x14ac:dyDescent="0.15">
      <c r="B121" s="16" t="s">
        <v>49</v>
      </c>
      <c r="C121" s="135">
        <v>81</v>
      </c>
      <c r="D121" s="135">
        <v>78</v>
      </c>
      <c r="E121" s="136">
        <f t="shared" si="3"/>
        <v>159</v>
      </c>
      <c r="F121" s="129">
        <f t="shared" si="4"/>
        <v>5</v>
      </c>
      <c r="G121" s="130">
        <f t="shared" si="5"/>
        <v>2</v>
      </c>
      <c r="J121" s="16" t="s">
        <v>49</v>
      </c>
      <c r="K121" s="135">
        <v>81</v>
      </c>
      <c r="L121" s="135">
        <v>78</v>
      </c>
      <c r="M121" s="136"/>
      <c r="N121" s="129"/>
      <c r="O121" s="130"/>
    </row>
    <row r="122" spans="2:15" ht="17.25" customHeight="1" x14ac:dyDescent="0.15">
      <c r="B122" s="16" t="s">
        <v>50</v>
      </c>
      <c r="C122" s="135">
        <v>69</v>
      </c>
      <c r="D122" s="135">
        <v>88</v>
      </c>
      <c r="E122" s="136">
        <f t="shared" si="3"/>
        <v>157</v>
      </c>
      <c r="F122" s="129">
        <f t="shared" si="4"/>
        <v>2</v>
      </c>
      <c r="G122" s="130">
        <f t="shared" si="5"/>
        <v>5</v>
      </c>
      <c r="J122" s="16" t="s">
        <v>50</v>
      </c>
      <c r="K122" s="135">
        <v>69</v>
      </c>
      <c r="L122" s="135">
        <v>88</v>
      </c>
      <c r="M122" s="136"/>
      <c r="N122" s="129"/>
      <c r="O122" s="130"/>
    </row>
    <row r="123" spans="2:15" ht="17.25" customHeight="1" x14ac:dyDescent="0.15">
      <c r="B123" s="16" t="s">
        <v>51</v>
      </c>
      <c r="C123" s="135">
        <v>70</v>
      </c>
      <c r="D123" s="135">
        <v>80</v>
      </c>
      <c r="E123" s="136">
        <f t="shared" si="3"/>
        <v>150</v>
      </c>
      <c r="F123" s="129">
        <f t="shared" si="4"/>
        <v>4</v>
      </c>
      <c r="G123" s="130">
        <f t="shared" si="5"/>
        <v>7</v>
      </c>
      <c r="J123" s="16" t="s">
        <v>51</v>
      </c>
      <c r="K123" s="135">
        <v>70</v>
      </c>
      <c r="L123" s="135">
        <v>80</v>
      </c>
      <c r="M123" s="136"/>
      <c r="N123" s="129"/>
      <c r="O123" s="130"/>
    </row>
    <row r="124" spans="2:15" ht="17.25" customHeight="1" x14ac:dyDescent="0.15">
      <c r="B124" s="16" t="s">
        <v>52</v>
      </c>
      <c r="C124" s="135">
        <v>93</v>
      </c>
      <c r="D124" s="135">
        <v>67</v>
      </c>
      <c r="E124" s="136">
        <f t="shared" si="3"/>
        <v>160</v>
      </c>
      <c r="F124" s="129">
        <f t="shared" si="4"/>
        <v>7</v>
      </c>
      <c r="G124" s="130">
        <f t="shared" si="5"/>
        <v>1</v>
      </c>
      <c r="J124" s="16" t="s">
        <v>52</v>
      </c>
      <c r="K124" s="135">
        <v>93</v>
      </c>
      <c r="L124" s="135">
        <v>67</v>
      </c>
      <c r="M124" s="136"/>
      <c r="N124" s="129"/>
      <c r="O124" s="130"/>
    </row>
    <row r="125" spans="2:15" ht="17.25" customHeight="1" x14ac:dyDescent="0.15">
      <c r="B125" s="17" t="s">
        <v>53</v>
      </c>
      <c r="C125" s="137">
        <v>66</v>
      </c>
      <c r="D125" s="137">
        <v>55</v>
      </c>
      <c r="E125" s="138">
        <f t="shared" si="3"/>
        <v>121</v>
      </c>
      <c r="F125" s="131">
        <f t="shared" si="4"/>
        <v>8</v>
      </c>
      <c r="G125" s="132">
        <f t="shared" si="5"/>
        <v>8</v>
      </c>
      <c r="J125" s="17" t="s">
        <v>53</v>
      </c>
      <c r="K125" s="137">
        <v>66</v>
      </c>
      <c r="L125" s="137">
        <v>55</v>
      </c>
      <c r="M125" s="138"/>
      <c r="N125" s="131"/>
      <c r="O125" s="132"/>
    </row>
    <row r="126" spans="2:15" ht="17.25" customHeight="1" thickBot="1" x14ac:dyDescent="0.2">
      <c r="B126" s="18" t="s">
        <v>54</v>
      </c>
      <c r="C126" s="139">
        <f>AVERAGE(C118:C125)</f>
        <v>76.375</v>
      </c>
      <c r="D126" s="139">
        <f>AVERAGE(D118:D125)</f>
        <v>76</v>
      </c>
      <c r="E126" s="140">
        <f>AVERAGE(E118:E125)</f>
        <v>152.375</v>
      </c>
      <c r="F126" s="141"/>
      <c r="G126" s="142"/>
      <c r="J126" s="18" t="s">
        <v>54</v>
      </c>
      <c r="K126" s="143"/>
      <c r="L126" s="143"/>
      <c r="M126" s="144"/>
      <c r="N126" s="141"/>
      <c r="O126" s="142"/>
    </row>
    <row r="127" spans="2:15" ht="17.25" customHeight="1" thickTop="1" x14ac:dyDescent="0.15"/>
    <row r="130" spans="2:16" ht="17.25" customHeight="1" x14ac:dyDescent="0.15">
      <c r="B130" s="5" t="s">
        <v>55</v>
      </c>
      <c r="C130" s="8" t="s">
        <v>75</v>
      </c>
      <c r="J130" s="5" t="s">
        <v>55</v>
      </c>
      <c r="K130" s="8" t="s">
        <v>75</v>
      </c>
    </row>
    <row r="131" spans="2:16" ht="17.25" customHeight="1" x14ac:dyDescent="0.15">
      <c r="B131" s="5" t="s">
        <v>56</v>
      </c>
      <c r="C131" s="8" t="s">
        <v>76</v>
      </c>
      <c r="J131" s="5" t="s">
        <v>56</v>
      </c>
      <c r="K131" s="8" t="s">
        <v>76</v>
      </c>
    </row>
    <row r="134" spans="2:16" ht="17.25" customHeight="1" x14ac:dyDescent="0.15">
      <c r="B134" s="5" t="s">
        <v>57</v>
      </c>
      <c r="C134" s="8" t="s">
        <v>80</v>
      </c>
      <c r="G134" s="97">
        <f>COUNTIF(C118:D125,"&gt;=80")</f>
        <v>7</v>
      </c>
      <c r="J134" s="5" t="s">
        <v>57</v>
      </c>
      <c r="K134" s="8" t="s">
        <v>80</v>
      </c>
      <c r="P134" s="97"/>
    </row>
    <row r="137" spans="2:16" ht="17.25" customHeight="1" x14ac:dyDescent="0.15">
      <c r="B137" s="5" t="s">
        <v>58</v>
      </c>
      <c r="C137" s="8" t="s">
        <v>79</v>
      </c>
      <c r="G137" s="97">
        <f>SUMIF(C118:D125,"&gt;=90",C118:D125)</f>
        <v>183</v>
      </c>
      <c r="J137" s="5" t="s">
        <v>58</v>
      </c>
      <c r="K137" s="8" t="s">
        <v>79</v>
      </c>
      <c r="P137" s="97"/>
    </row>
  </sheetData>
  <mergeCells count="10">
    <mergeCell ref="K115:N115"/>
    <mergeCell ref="C73:D77"/>
    <mergeCell ref="E73:K77"/>
    <mergeCell ref="K81:N81"/>
    <mergeCell ref="A1:G1"/>
    <mergeCell ref="C9:N9"/>
    <mergeCell ref="D14:D18"/>
    <mergeCell ref="B21:D21"/>
    <mergeCell ref="C36:G37"/>
    <mergeCell ref="K47:N47"/>
  </mergeCells>
  <phoneticPr fontId="2"/>
  <conditionalFormatting sqref="C118:C125">
    <cfRule type="cellIs" dxfId="1" priority="1" stopIfTrue="1" operator="lessThan">
      <formula>70</formula>
    </cfRule>
  </conditionalFormatting>
  <conditionalFormatting sqref="D118:D125">
    <cfRule type="cellIs" dxfId="0" priority="2" stopIfTrue="1" operator="greaterThanOrEqual">
      <formula>80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2017-02-05T04:25:28Z</dcterms:created>
  <dcterms:modified xsi:type="dcterms:W3CDTF">2017-03-12T06:49:50Z</dcterms:modified>
</cp:coreProperties>
</file>