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5-基本関数\04-検索／行列関数\"/>
    </mc:Choice>
  </mc:AlternateContent>
  <bookViews>
    <workbookView xWindow="3720" yWindow="0" windowWidth="18285" windowHeight="94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7" i="1" l="1"/>
  <c r="F168" i="1"/>
  <c r="E168" i="1"/>
  <c r="D168" i="1"/>
  <c r="C168" i="1"/>
  <c r="F167" i="1"/>
  <c r="E167" i="1"/>
  <c r="D167" i="1"/>
  <c r="C167" i="1"/>
  <c r="F166" i="1"/>
  <c r="E166" i="1"/>
  <c r="D166" i="1"/>
  <c r="C166" i="1"/>
  <c r="F165" i="1"/>
  <c r="E165" i="1"/>
  <c r="D165" i="1"/>
  <c r="C165" i="1"/>
  <c r="F164" i="1"/>
  <c r="E164" i="1"/>
  <c r="D164" i="1"/>
  <c r="C164" i="1"/>
  <c r="E133" i="1"/>
  <c r="D133" i="1"/>
  <c r="E132" i="1"/>
  <c r="D132" i="1"/>
  <c r="E131" i="1"/>
  <c r="D131" i="1"/>
  <c r="E130" i="1"/>
  <c r="D130" i="1"/>
  <c r="E129" i="1"/>
  <c r="D129" i="1"/>
  <c r="D96" i="1"/>
  <c r="D85" i="1"/>
</calcChain>
</file>

<file path=xl/comments1.xml><?xml version="1.0" encoding="utf-8"?>
<comments xmlns="http://schemas.openxmlformats.org/spreadsheetml/2006/main">
  <authors>
    <author>根津良彦</author>
  </authors>
  <commentList>
    <comment ref="D5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HLOOKUP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C56,K63:N65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6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D8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HLOOKUP</t>
        </r>
        <r>
          <rPr>
            <b/>
            <sz val="14"/>
            <color indexed="81"/>
            <rFont val="ＭＳ Ｐゴシック"/>
            <family val="3"/>
            <charset val="128"/>
          </rPr>
          <t>(C84,</t>
        </r>
        <r>
          <rPr>
            <b/>
            <sz val="14"/>
            <color indexed="12"/>
            <rFont val="ＭＳ Ｐゴシック"/>
            <family val="3"/>
            <charset val="128"/>
          </rPr>
          <t>K79:N81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3</t>
        </r>
        <r>
          <rPr>
            <b/>
            <sz val="14"/>
            <color indexed="81"/>
            <rFont val="ＭＳ Ｐゴシック"/>
            <family val="3"/>
            <charset val="128"/>
          </rPr>
          <t>,1)</t>
        </r>
      </text>
    </comment>
    <comment ref="D9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HLOOKUP</t>
        </r>
        <r>
          <rPr>
            <b/>
            <sz val="14"/>
            <color indexed="81"/>
            <rFont val="ＭＳ Ｐゴシック"/>
            <family val="3"/>
            <charset val="128"/>
          </rPr>
          <t>(C95,</t>
        </r>
        <r>
          <rPr>
            <b/>
            <sz val="14"/>
            <color indexed="12"/>
            <rFont val="ＭＳ Ｐゴシック"/>
            <family val="3"/>
            <charset val="128"/>
          </rPr>
          <t>K80:N81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,1)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元表の選択範囲に注意！
</t>
        </r>
        <r>
          <rPr>
            <sz val="12"/>
            <color indexed="81"/>
            <rFont val="ＭＳ Ｐゴシック"/>
            <family val="3"/>
            <charset val="128"/>
          </rPr>
          <t>※「車NO」の行は、選択しません。</t>
        </r>
      </text>
    </comment>
    <comment ref="D129" authorId="0" shapeId="0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HLOOKUP</t>
        </r>
        <r>
          <rPr>
            <sz val="14"/>
            <color indexed="81"/>
            <rFont val="ＭＳ Ｐゴシック"/>
            <family val="3"/>
            <charset val="128"/>
          </rPr>
          <t>(C129,</t>
        </r>
        <r>
          <rPr>
            <b/>
            <sz val="14"/>
            <color indexed="12"/>
            <rFont val="ＭＳ Ｐゴシック"/>
            <family val="3"/>
            <charset val="128"/>
          </rPr>
          <t>$C$119:$G$121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,1</t>
        </r>
        <r>
          <rPr>
            <sz val="14"/>
            <color indexed="81"/>
            <rFont val="ＭＳ Ｐゴシック"/>
            <family val="3"/>
            <charset val="128"/>
          </rPr>
          <t>)</t>
        </r>
        <r>
          <rPr>
            <sz val="12"/>
            <color indexed="81"/>
            <rFont val="ＭＳ Ｐゴシック"/>
            <family val="3"/>
            <charset val="128"/>
          </rPr>
          <t xml:space="preserve">
｛範囲｝は絶対参照</t>
        </r>
      </text>
    </comment>
    <comment ref="E12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HLOOKUP</t>
        </r>
        <r>
          <rPr>
            <b/>
            <sz val="14"/>
            <color indexed="81"/>
            <rFont val="ＭＳ Ｐゴシック"/>
            <family val="3"/>
            <charset val="128"/>
          </rPr>
          <t>(C129,</t>
        </r>
        <r>
          <rPr>
            <b/>
            <sz val="14"/>
            <color indexed="12"/>
            <rFont val="ＭＳ Ｐゴシック"/>
            <family val="3"/>
            <charset val="128"/>
          </rPr>
          <t>$C$119:$G$121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3</t>
        </r>
        <r>
          <rPr>
            <b/>
            <sz val="14"/>
            <color indexed="81"/>
            <rFont val="ＭＳ Ｐゴシック"/>
            <family val="3"/>
            <charset val="128"/>
          </rPr>
          <t>,1)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｛範囲｝は絶対参照！</t>
        </r>
      </text>
    </comment>
    <comment ref="C16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HLOOKUP</t>
        </r>
        <r>
          <rPr>
            <b/>
            <sz val="14"/>
            <color indexed="81"/>
            <rFont val="ＭＳ Ｐゴシック"/>
            <family val="3"/>
            <charset val="128"/>
          </rPr>
          <t>(B164,</t>
        </r>
        <r>
          <rPr>
            <b/>
            <sz val="14"/>
            <color indexed="12"/>
            <rFont val="ＭＳ Ｐゴシック"/>
            <family val="3"/>
            <charset val="128"/>
          </rPr>
          <t>$C$155:$G$159</t>
        </r>
        <r>
          <rPr>
            <b/>
            <sz val="14"/>
            <color indexed="81"/>
            <rFont val="ＭＳ Ｐゴシック"/>
            <family val="3"/>
            <charset val="128"/>
          </rPr>
          <t>,4,1)</t>
        </r>
      </text>
    </comment>
    <comment ref="D16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HLOOKUP</t>
        </r>
        <r>
          <rPr>
            <b/>
            <sz val="14"/>
            <color indexed="81"/>
            <rFont val="ＭＳ Ｐゴシック"/>
            <family val="3"/>
            <charset val="128"/>
          </rPr>
          <t>(B164,</t>
        </r>
        <r>
          <rPr>
            <b/>
            <sz val="14"/>
            <color indexed="12"/>
            <rFont val="ＭＳ Ｐゴシック"/>
            <family val="3"/>
            <charset val="128"/>
          </rPr>
          <t>$C$155:$G$159</t>
        </r>
        <r>
          <rPr>
            <b/>
            <sz val="14"/>
            <color indexed="81"/>
            <rFont val="ＭＳ Ｐゴシック"/>
            <family val="3"/>
            <charset val="128"/>
          </rPr>
          <t>,2,1)</t>
        </r>
      </text>
    </comment>
    <comment ref="E16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HLOOKUP</t>
        </r>
        <r>
          <rPr>
            <b/>
            <sz val="14"/>
            <color indexed="81"/>
            <rFont val="ＭＳ Ｐゴシック"/>
            <family val="3"/>
            <charset val="128"/>
          </rPr>
          <t>(B164,</t>
        </r>
        <r>
          <rPr>
            <b/>
            <sz val="14"/>
            <color indexed="12"/>
            <rFont val="ＭＳ Ｐゴシック"/>
            <family val="3"/>
            <charset val="128"/>
          </rPr>
          <t>$C$155:$G$159</t>
        </r>
        <r>
          <rPr>
            <b/>
            <sz val="14"/>
            <color indexed="81"/>
            <rFont val="ＭＳ Ｐゴシック"/>
            <family val="3"/>
            <charset val="128"/>
          </rPr>
          <t>,5,1)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「日付」の</t>
        </r>
        <r>
          <rPr>
            <sz val="12"/>
            <color indexed="12"/>
            <rFont val="ＭＳ Ｐゴシック"/>
            <family val="3"/>
            <charset val="128"/>
          </rPr>
          <t>書式設定</t>
        </r>
        <r>
          <rPr>
            <sz val="12"/>
            <color indexed="81"/>
            <rFont val="ＭＳ Ｐゴシック"/>
            <family val="3"/>
            <charset val="128"/>
          </rPr>
          <t>を変更</t>
        </r>
      </text>
    </comment>
    <comment ref="F16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HLOOKUP</t>
        </r>
        <r>
          <rPr>
            <b/>
            <sz val="14"/>
            <color indexed="81"/>
            <rFont val="ＭＳ Ｐゴシック"/>
            <family val="3"/>
            <charset val="128"/>
          </rPr>
          <t>(B164,</t>
        </r>
        <r>
          <rPr>
            <b/>
            <sz val="14"/>
            <color indexed="12"/>
            <rFont val="ＭＳ Ｐゴシック"/>
            <family val="3"/>
            <charset val="128"/>
          </rPr>
          <t>$C$155:$G$159</t>
        </r>
        <r>
          <rPr>
            <b/>
            <sz val="14"/>
            <color indexed="81"/>
            <rFont val="ＭＳ Ｐゴシック"/>
            <family val="3"/>
            <charset val="128"/>
          </rPr>
          <t>,3,1)</t>
        </r>
      </text>
    </comment>
  </commentList>
</comments>
</file>

<file path=xl/sharedStrings.xml><?xml version="1.0" encoding="utf-8"?>
<sst xmlns="http://schemas.openxmlformats.org/spreadsheetml/2006/main" count="190" uniqueCount="95">
  <si>
    <t>縦方向</t>
    <rPh sb="0" eb="3">
      <t>タテホウコウ</t>
    </rPh>
    <phoneticPr fontId="3"/>
  </si>
  <si>
    <t>横方向</t>
    <rPh sb="0" eb="3">
      <t>ヨコホウコウ</t>
    </rPh>
    <phoneticPr fontId="3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</si>
  <si>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3"/>
  </si>
  <si>
    <t>関数とは</t>
    <rPh sb="0" eb="2">
      <t>カンスウ</t>
    </rPh>
    <phoneticPr fontId="3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</si>
  <si>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3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</si>
  <si>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3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</si>
  <si>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3"/>
  </si>
  <si>
    <t>まず、操作の流れを覚えましょう</t>
    <rPh sb="3" eb="5">
      <t>ソウサ</t>
    </rPh>
    <rPh sb="6" eb="7">
      <t>ナガ</t>
    </rPh>
    <rPh sb="9" eb="10">
      <t>オボ</t>
    </rPh>
    <phoneticPr fontId="3"/>
  </si>
  <si>
    <t>「関数」の使い方</t>
    <rPh sb="1" eb="3">
      <t>カンスウ</t>
    </rPh>
    <rPh sb="5" eb="6">
      <t>ツカ</t>
    </rPh>
    <rPh sb="7" eb="8">
      <t>カタ</t>
    </rPh>
    <phoneticPr fontId="3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</si>
  <si>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3"/>
  </si>
  <si>
    <t>１、「Σ」ボタンの右横にある▼をクリックして</t>
    <rPh sb="9" eb="11">
      <t>ミギヨコ</t>
    </rPh>
    <phoneticPr fontId="3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</si>
  <si>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3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</si>
  <si>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3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</si>
  <si>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3"/>
  </si>
  <si>
    <t>⑦「OK」で確定です。</t>
    <rPh sb="6" eb="8">
      <t>カクテイ</t>
    </rPh>
    <phoneticPr fontId="3"/>
  </si>
  <si>
    <t>左のように作成してみましょう</t>
  </si>
  <si>
    <t>例えば</t>
    <rPh sb="0" eb="1">
      <t>タト</t>
    </rPh>
    <phoneticPr fontId="3"/>
  </si>
  <si>
    <t>　右のような元となる表を用意します。</t>
    <rPh sb="1" eb="2">
      <t>ミギ</t>
    </rPh>
    <rPh sb="6" eb="7">
      <t>モト</t>
    </rPh>
    <rPh sb="10" eb="11">
      <t>ヒョウ</t>
    </rPh>
    <rPh sb="12" eb="14">
      <t>ヨウイ</t>
    </rPh>
    <phoneticPr fontId="3"/>
  </si>
  <si>
    <t>車ＮＯ</t>
    <rPh sb="0" eb="1">
      <t>クルマ</t>
    </rPh>
    <phoneticPr fontId="3"/>
  </si>
  <si>
    <t>管理者</t>
    <rPh sb="0" eb="2">
      <t>カンリ</t>
    </rPh>
    <rPh sb="2" eb="3">
      <t>シャ</t>
    </rPh>
    <phoneticPr fontId="3"/>
  </si>
  <si>
    <t>答</t>
    <rPh sb="0" eb="1">
      <t>コタエ</t>
    </rPh>
    <phoneticPr fontId="3"/>
  </si>
  <si>
    <t>元表</t>
    <rPh sb="0" eb="1">
      <t>モト</t>
    </rPh>
    <rPh sb="1" eb="2">
      <t>ヒョウ</t>
    </rPh>
    <phoneticPr fontId="3"/>
  </si>
  <si>
    <t>※好きな「車NO]を入力して下さい。</t>
    <rPh sb="1" eb="2">
      <t>ス</t>
    </rPh>
    <rPh sb="5" eb="6">
      <t>クルマ</t>
    </rPh>
    <rPh sb="10" eb="12">
      <t>ニュウリョク</t>
    </rPh>
    <rPh sb="14" eb="15">
      <t>クダ</t>
    </rPh>
    <phoneticPr fontId="3"/>
  </si>
  <si>
    <t>　→１行目</t>
    <rPh sb="3" eb="5">
      <t>ギョウメ</t>
    </rPh>
    <phoneticPr fontId="9"/>
  </si>
  <si>
    <t>管理者</t>
    <rPh sb="0" eb="3">
      <t>カンリシャ</t>
    </rPh>
    <phoneticPr fontId="3"/>
  </si>
  <si>
    <t>中野</t>
    <rPh sb="0" eb="2">
      <t>ナカノ</t>
    </rPh>
    <phoneticPr fontId="3"/>
  </si>
  <si>
    <t>足立</t>
    <rPh sb="0" eb="2">
      <t>アダチ</t>
    </rPh>
    <phoneticPr fontId="3"/>
  </si>
  <si>
    <t>渋谷</t>
    <rPh sb="0" eb="2">
      <t>シブヤ</t>
    </rPh>
    <phoneticPr fontId="3"/>
  </si>
  <si>
    <t>大田</t>
    <rPh sb="0" eb="2">
      <t>オオタ</t>
    </rPh>
    <phoneticPr fontId="3"/>
  </si>
  <si>
    <t>　→２行目</t>
    <phoneticPr fontId="9"/>
  </si>
  <si>
    <t>方法</t>
    <rPh sb="0" eb="2">
      <t>ホウホウ</t>
    </rPh>
    <phoneticPr fontId="3"/>
  </si>
  <si>
    <t>部署</t>
    <rPh sb="0" eb="2">
      <t>ブショ</t>
    </rPh>
    <phoneticPr fontId="3"/>
  </si>
  <si>
    <t>総務課</t>
    <rPh sb="0" eb="2">
      <t>ソウム</t>
    </rPh>
    <rPh sb="2" eb="3">
      <t>カ</t>
    </rPh>
    <phoneticPr fontId="3"/>
  </si>
  <si>
    <t>営業課</t>
    <rPh sb="0" eb="2">
      <t>エイギョウ</t>
    </rPh>
    <phoneticPr fontId="3"/>
  </si>
  <si>
    <t>経課理</t>
    <rPh sb="0" eb="3">
      <t>ケイリ</t>
    </rPh>
    <phoneticPr fontId="3"/>
  </si>
  <si>
    <t>広報課</t>
    <rPh sb="0" eb="2">
      <t>コウホウ</t>
    </rPh>
    <phoneticPr fontId="3"/>
  </si>
  <si>
    <t>　→３行目</t>
    <phoneticPr fontId="9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</si>
  <si>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3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</si>
  <si>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3"/>
  </si>
  <si>
    <t>※元表の｛選択範囲｝は、全てを選択しています。</t>
    <rPh sb="1" eb="2">
      <t>モト</t>
    </rPh>
    <rPh sb="2" eb="3">
      <t>ヒョウ</t>
    </rPh>
    <rPh sb="5" eb="7">
      <t>センタク</t>
    </rPh>
    <rPh sb="7" eb="9">
      <t>ハンイ</t>
    </rPh>
    <rPh sb="12" eb="13">
      <t>スベ</t>
    </rPh>
    <rPh sb="15" eb="17">
      <t>センタク</t>
    </rPh>
    <phoneticPr fontId="3"/>
  </si>
  <si>
    <t>　→３行目</t>
    <phoneticPr fontId="9"/>
  </si>
  <si>
    <t>絶対参照</t>
    <rPh sb="0" eb="2">
      <t>ゼッタイ</t>
    </rPh>
    <rPh sb="2" eb="4">
      <t>サンショウ</t>
    </rPh>
    <phoneticPr fontId="3"/>
  </si>
  <si>
    <t>豊島</t>
    <rPh sb="0" eb="2">
      <t>トシマ</t>
    </rPh>
    <phoneticPr fontId="3"/>
  </si>
  <si>
    <t>　→２行目</t>
    <phoneticPr fontId="9"/>
  </si>
  <si>
    <t>宣伝課</t>
    <rPh sb="0" eb="2">
      <t>センデン</t>
    </rPh>
    <phoneticPr fontId="3"/>
  </si>
  <si>
    <t>会員Ｎ０</t>
    <rPh sb="0" eb="2">
      <t>カイイン</t>
    </rPh>
    <phoneticPr fontId="3"/>
  </si>
  <si>
    <t>A001</t>
    <phoneticPr fontId="3"/>
  </si>
  <si>
    <t>A002</t>
    <phoneticPr fontId="3"/>
  </si>
  <si>
    <t>A003</t>
    <phoneticPr fontId="3"/>
  </si>
  <si>
    <t>A004</t>
    <phoneticPr fontId="3"/>
  </si>
  <si>
    <t>A005</t>
    <phoneticPr fontId="3"/>
  </si>
  <si>
    <t>A002</t>
    <phoneticPr fontId="3"/>
  </si>
  <si>
    <t>A005</t>
    <phoneticPr fontId="3"/>
  </si>
  <si>
    <t>住所</t>
    <rPh sb="0" eb="2">
      <t>ジュウショ</t>
    </rPh>
    <phoneticPr fontId="3"/>
  </si>
  <si>
    <t>東京都</t>
    <rPh sb="0" eb="3">
      <t>トウキョウト</t>
    </rPh>
    <phoneticPr fontId="3"/>
  </si>
  <si>
    <t>千葉県</t>
    <rPh sb="0" eb="3">
      <t>チバケン</t>
    </rPh>
    <phoneticPr fontId="3"/>
  </si>
  <si>
    <t>山形県</t>
    <rPh sb="0" eb="2">
      <t>ヤマガタ</t>
    </rPh>
    <rPh sb="2" eb="3">
      <t>ケン</t>
    </rPh>
    <phoneticPr fontId="3"/>
  </si>
  <si>
    <t>京都府</t>
    <rPh sb="0" eb="3">
      <t>キョウトフ</t>
    </rPh>
    <phoneticPr fontId="3"/>
  </si>
  <si>
    <t>大阪府</t>
    <rPh sb="0" eb="3">
      <t>オオサカフ</t>
    </rPh>
    <phoneticPr fontId="3"/>
  </si>
  <si>
    <t>　→２行目</t>
    <phoneticPr fontId="9"/>
  </si>
  <si>
    <t>性別</t>
    <rPh sb="0" eb="2">
      <t>セイベツ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</si>
  <si>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</si>
  <si>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</si>
  <si>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　→３行目</t>
    <phoneticPr fontId="9"/>
  </si>
  <si>
    <t>加入年</t>
    <rPh sb="0" eb="2">
      <t>カニュウ</t>
    </rPh>
    <rPh sb="2" eb="3">
      <t>ネン</t>
    </rPh>
    <phoneticPr fontId="3"/>
  </si>
  <si>
    <t>　→４行目</t>
  </si>
  <si>
    <t>生年月日</t>
    <rPh sb="0" eb="2">
      <t>セイネン</t>
    </rPh>
    <rPh sb="2" eb="4">
      <t>ガッピ</t>
    </rPh>
    <phoneticPr fontId="3"/>
  </si>
  <si>
    <t>　→５行目</t>
  </si>
  <si>
    <t>会員ＮＯ</t>
    <rPh sb="0" eb="2">
      <t>カイイン</t>
    </rPh>
    <phoneticPr fontId="3"/>
  </si>
  <si>
    <t>A002</t>
    <phoneticPr fontId="3"/>
  </si>
  <si>
    <t>A004</t>
    <phoneticPr fontId="3"/>
  </si>
  <si>
    <t>A005</t>
    <phoneticPr fontId="3"/>
  </si>
  <si>
    <t>A003</t>
    <phoneticPr fontId="3"/>
  </si>
  <si>
    <t>A001</t>
    <phoneticPr fontId="3"/>
  </si>
  <si>
    <r>
      <t>関数の分類＝</t>
    </r>
    <r>
      <rPr>
        <b/>
        <sz val="12"/>
        <color indexed="12"/>
        <rFont val="ＭＳ Ｐゴシック"/>
        <family val="3"/>
        <charset val="128"/>
      </rPr>
      <t>検索／行列</t>
    </r>
    <rPh sb="6" eb="9">
      <t>ケンサクスラ</t>
    </rPh>
    <rPh sb="9" eb="11">
      <t>ギョウレツ</t>
    </rPh>
    <phoneticPr fontId="3"/>
  </si>
  <si>
    <r>
      <t>V</t>
    </r>
    <r>
      <rPr>
        <b/>
        <sz val="12"/>
        <rFont val="ＭＳ Ｐゴシック"/>
        <family val="3"/>
        <charset val="128"/>
      </rPr>
      <t>LOOKUPは</t>
    </r>
    <phoneticPr fontId="3"/>
  </si>
  <si>
    <r>
      <t>H</t>
    </r>
    <r>
      <rPr>
        <b/>
        <sz val="12"/>
        <rFont val="ＭＳ Ｐゴシック"/>
        <family val="3"/>
        <charset val="128"/>
      </rPr>
      <t>LOOKUPは</t>
    </r>
    <phoneticPr fontId="3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</si>
  <si>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3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</si>
  <si>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3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</si>
  <si>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3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</si>
  <si>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3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</si>
  <si>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3"/>
  </si>
  <si>
    <r>
      <t>右の元表で、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モト</t>
    </rPh>
    <rPh sb="3" eb="4">
      <t>ヒョウ</t>
    </rPh>
    <rPh sb="8" eb="10">
      <t>ケイサン</t>
    </rPh>
    <rPh sb="10" eb="11">
      <t>シキ</t>
    </rPh>
    <rPh sb="12" eb="14">
      <t>セッテイ</t>
    </rPh>
    <phoneticPr fontId="3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</si>
  <si>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検索／行列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3">
      <t>ケンサクスラ</t>
    </rPh>
    <rPh sb="13" eb="15">
      <t>ギョウレツ</t>
    </rPh>
    <rPh sb="17" eb="19">
      <t>センタク</t>
    </rPh>
    <phoneticPr fontId="3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</si>
  <si>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HLOOKUP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17" eb="19">
      <t>センタク</t>
    </rPh>
    <phoneticPr fontId="3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</si>
  <si>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3"/>
  </si>
  <si>
    <r>
      <t>右の元表から、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モト</t>
    </rPh>
    <rPh sb="3" eb="4">
      <t>ヒョウ</t>
    </rPh>
    <rPh sb="9" eb="11">
      <t>ケイサン</t>
    </rPh>
    <rPh sb="11" eb="12">
      <t>シキ</t>
    </rPh>
    <rPh sb="13" eb="15">
      <t>セッテイ</t>
    </rPh>
    <phoneticPr fontId="3"/>
  </si>
  <si>
    <r>
      <t>計算式を設定する際
　　　　　→</t>
    </r>
    <r>
      <rPr>
        <b/>
        <sz val="12"/>
        <rFont val="ＭＳ Ｐゴシック"/>
        <family val="3"/>
        <charset val="128"/>
      </rPr>
      <t>セルを選択後に</t>
    </r>
    <r>
      <rPr>
        <b/>
        <sz val="12"/>
        <color indexed="10"/>
        <rFont val="ＭＳ Ｐゴシック"/>
        <family val="3"/>
        <charset val="128"/>
      </rPr>
      <t>F4キーを押す</t>
    </r>
    <r>
      <rPr>
        <sz val="12"/>
        <color theme="1"/>
        <rFont val="ＭＳ Ｐゴシック"/>
        <family val="3"/>
        <charset val="128"/>
      </rPr>
      <t xml:space="preserve">
そのセルの位置、セルの範囲を固定する事で
計算式を効率良く、コピーできます。</t>
    </r>
    <rPh sb="0" eb="2">
      <t>ケイサン</t>
    </rPh>
    <rPh sb="2" eb="3">
      <t>シキ</t>
    </rPh>
    <rPh sb="4" eb="6">
      <t>セッテイ</t>
    </rPh>
    <rPh sb="8" eb="9">
      <t>サイ</t>
    </rPh>
    <rPh sb="19" eb="21">
      <t>センタク</t>
    </rPh>
    <rPh sb="21" eb="22">
      <t>ゴ</t>
    </rPh>
    <rPh sb="28" eb="29">
      <t>オ</t>
    </rPh>
    <rPh sb="36" eb="38">
      <t>イチ</t>
    </rPh>
    <rPh sb="42" eb="44">
      <t>ハンイ</t>
    </rPh>
    <rPh sb="45" eb="47">
      <t>コテイ</t>
    </rPh>
    <rPh sb="49" eb="50">
      <t>コト</t>
    </rPh>
    <rPh sb="52" eb="54">
      <t>ケイサン</t>
    </rPh>
    <rPh sb="54" eb="55">
      <t>シキ</t>
    </rPh>
    <rPh sb="56" eb="58">
      <t>コウリツ</t>
    </rPh>
    <rPh sb="58" eb="59">
      <t>ヨ</t>
    </rPh>
    <phoneticPr fontId="3"/>
  </si>
  <si>
    <r>
      <t>上の表で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に「HLOOKUP関数」で計算式を設定しましょう。</t>
    </r>
    <rPh sb="0" eb="1">
      <t>ウエ</t>
    </rPh>
    <rPh sb="2" eb="3">
      <t>ヒョウ</t>
    </rPh>
    <rPh sb="14" eb="16">
      <t>カンスウ</t>
    </rPh>
    <rPh sb="18" eb="20">
      <t>ケイサン</t>
    </rPh>
    <rPh sb="20" eb="21">
      <t>シキ</t>
    </rPh>
    <rPh sb="22" eb="24">
      <t>セッテイ</t>
    </rPh>
    <phoneticPr fontId="3"/>
  </si>
  <si>
    <r>
      <t>上の表で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に「</t>
    </r>
    <r>
      <rPr>
        <b/>
        <sz val="12"/>
        <rFont val="ＭＳ Ｐゴシック"/>
        <family val="3"/>
        <charset val="128"/>
      </rPr>
      <t>HLOOKUP関数</t>
    </r>
    <r>
      <rPr>
        <sz val="12"/>
        <color theme="1"/>
        <rFont val="ＭＳ Ｐゴシック"/>
        <family val="3"/>
        <charset val="128"/>
      </rPr>
      <t>」で計算式を設定しましょう。</t>
    </r>
    <rPh sb="0" eb="1">
      <t>ウエ</t>
    </rPh>
    <rPh sb="2" eb="3">
      <t>ヒョウ</t>
    </rPh>
    <rPh sb="14" eb="16">
      <t>カンスウ</t>
    </rPh>
    <rPh sb="18" eb="20">
      <t>ケイサン</t>
    </rPh>
    <rPh sb="20" eb="21">
      <t>シキ</t>
    </rPh>
    <rPh sb="22" eb="24">
      <t>セッテイ</t>
    </rPh>
    <phoneticPr fontId="3"/>
  </si>
  <si>
    <t>Copyright(c) Beginners Site All right reserved 207/02/20</t>
    <phoneticPr fontId="3"/>
  </si>
  <si>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</si>
  <si>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3"/>
  </si>
  <si>
    <t>※元表の｛選択範囲｝に注意</t>
    <rPh sb="1" eb="2">
      <t>モト</t>
    </rPh>
    <rPh sb="2" eb="3">
      <t>ヒョウ</t>
    </rPh>
    <rPh sb="5" eb="7">
      <t>センタク</t>
    </rPh>
    <rPh sb="7" eb="9">
      <t>ハンイ</t>
    </rPh>
    <rPh sb="11" eb="13">
      <t>チュウイ</t>
    </rPh>
    <phoneticPr fontId="3"/>
  </si>
  <si>
    <r>
      <rPr>
        <b/>
        <sz val="12"/>
        <color rgb="FFFF0000"/>
        <rFont val="ＭＳ Ｐゴシック"/>
        <family val="3"/>
        <charset val="128"/>
      </rPr>
      <t xml:space="preserve">HLOOKUP </t>
    </r>
    <r>
      <rPr>
        <b/>
        <sz val="12"/>
        <rFont val="ＭＳ Ｐゴシック"/>
        <family val="3"/>
        <charset val="128"/>
      </rPr>
      <t>関数ー（検索／行列）</t>
    </r>
    <rPh sb="8" eb="10">
      <t>カンスウ</t>
    </rPh>
    <rPh sb="12" eb="15">
      <t>ケンサクスラ</t>
    </rPh>
    <rPh sb="15" eb="17">
      <t>ギョウレツ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</si>
</sst>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#&quot;円&quot;"/>
    <numFmt numFmtId="177" formatCode="#,###&quot;個&quot;"/>
    <numFmt numFmtId="178" formatCode="yyyy&quot;年&quot;mm&quot;月&quot;;@"/>
    <numFmt numFmtId="179" formatCode="#,###&quot;歳&quot;"/>
  </numFmts>
  <fonts count="32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indexed="14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4"/>
      <color indexed="16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17" xfId="0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Fill="1" applyBorder="1" applyAlignment="1">
      <alignment horizontal="center" vertical="center" wrapText="1"/>
    </xf>
    <xf numFmtId="0" fontId="21" fillId="0" borderId="16" xfId="0" applyFont="1" applyFill="1" applyBorder="1" applyAlignment="1">
      <alignment horizontal="center" vertical="center"/>
    </xf>
    <xf numFmtId="0" fontId="21" fillId="9" borderId="16" xfId="0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76" fontId="6" fillId="0" borderId="0" xfId="1" applyNumberFormat="1" applyFont="1" applyBorder="1" applyAlignment="1">
      <alignment vertical="center"/>
    </xf>
    <xf numFmtId="177" fontId="6" fillId="0" borderId="0" xfId="1" applyNumberFormat="1" applyFont="1" applyBorder="1" applyAlignment="1">
      <alignment vertical="center"/>
    </xf>
    <xf numFmtId="0" fontId="6" fillId="12" borderId="5" xfId="0" applyFont="1" applyFill="1" applyBorder="1" applyAlignment="1">
      <alignment vertical="center"/>
    </xf>
    <xf numFmtId="0" fontId="6" fillId="12" borderId="6" xfId="0" applyFont="1" applyFill="1" applyBorder="1" applyAlignment="1">
      <alignment vertical="center"/>
    </xf>
    <xf numFmtId="0" fontId="6" fillId="12" borderId="7" xfId="0" applyFont="1" applyFill="1" applyBorder="1" applyAlignment="1">
      <alignment vertical="center"/>
    </xf>
    <xf numFmtId="0" fontId="6" fillId="12" borderId="9" xfId="0" applyFont="1" applyFill="1" applyBorder="1" applyAlignment="1">
      <alignment vertical="center"/>
    </xf>
    <xf numFmtId="0" fontId="6" fillId="12" borderId="0" xfId="0" applyFont="1" applyFill="1" applyBorder="1" applyAlignment="1">
      <alignment vertical="center"/>
    </xf>
    <xf numFmtId="0" fontId="6" fillId="12" borderId="10" xfId="0" applyFont="1" applyFill="1" applyBorder="1" applyAlignment="1">
      <alignment vertical="center"/>
    </xf>
    <xf numFmtId="0" fontId="6" fillId="12" borderId="12" xfId="0" applyFont="1" applyFill="1" applyBorder="1" applyAlignment="1">
      <alignment vertical="center"/>
    </xf>
    <xf numFmtId="0" fontId="6" fillId="12" borderId="13" xfId="0" applyFont="1" applyFill="1" applyBorder="1" applyAlignment="1">
      <alignment vertical="center"/>
    </xf>
    <xf numFmtId="0" fontId="6" fillId="12" borderId="14" xfId="0" applyFont="1" applyFill="1" applyBorder="1" applyAlignment="1">
      <alignment vertical="center"/>
    </xf>
    <xf numFmtId="0" fontId="4" fillId="7" borderId="0" xfId="0" applyFont="1" applyFill="1" applyAlignment="1">
      <alignment vertical="center"/>
    </xf>
    <xf numFmtId="0" fontId="21" fillId="7" borderId="0" xfId="0" applyFont="1" applyFill="1" applyAlignment="1">
      <alignment vertical="center"/>
    </xf>
    <xf numFmtId="0" fontId="21" fillId="8" borderId="15" xfId="0" applyFont="1" applyFill="1" applyBorder="1" applyAlignment="1">
      <alignment vertical="center"/>
    </xf>
    <xf numFmtId="38" fontId="21" fillId="0" borderId="0" xfId="1" applyFont="1" applyFill="1" applyBorder="1" applyAlignment="1">
      <alignment vertical="center"/>
    </xf>
    <xf numFmtId="0" fontId="6" fillId="3" borderId="16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/>
    </xf>
    <xf numFmtId="0" fontId="6" fillId="0" borderId="16" xfId="0" applyNumberFormat="1" applyFont="1" applyFill="1" applyBorder="1" applyAlignment="1">
      <alignment horizontal="center" vertical="center"/>
    </xf>
    <xf numFmtId="0" fontId="6" fillId="9" borderId="16" xfId="0" applyNumberFormat="1" applyFont="1" applyFill="1" applyBorder="1" applyAlignment="1">
      <alignment horizontal="right" vertical="center"/>
    </xf>
    <xf numFmtId="0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21" fillId="5" borderId="15" xfId="0" applyFont="1" applyFill="1" applyBorder="1" applyAlignment="1">
      <alignment vertical="center"/>
    </xf>
    <xf numFmtId="49" fontId="6" fillId="0" borderId="0" xfId="0" applyNumberFormat="1" applyFont="1" applyBorder="1" applyAlignment="1">
      <alignment horizontal="center" vertical="center"/>
    </xf>
    <xf numFmtId="38" fontId="16" fillId="0" borderId="0" xfId="0" applyNumberFormat="1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178" fontId="6" fillId="0" borderId="0" xfId="0" applyNumberFormat="1" applyFont="1" applyBorder="1" applyAlignment="1">
      <alignment vertical="center"/>
    </xf>
    <xf numFmtId="38" fontId="6" fillId="0" borderId="0" xfId="1" applyFont="1" applyBorder="1" applyAlignment="1">
      <alignment vertical="center"/>
    </xf>
    <xf numFmtId="0" fontId="21" fillId="0" borderId="0" xfId="0" applyFont="1" applyFill="1" applyAlignment="1">
      <alignment vertical="center"/>
    </xf>
    <xf numFmtId="49" fontId="6" fillId="0" borderId="0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NumberFormat="1" applyFont="1" applyFill="1" applyBorder="1" applyAlignment="1">
      <alignment vertical="center"/>
    </xf>
    <xf numFmtId="0" fontId="21" fillId="0" borderId="0" xfId="0" quotePrefix="1" applyFont="1" applyFill="1" applyBorder="1" applyAlignment="1">
      <alignment horizontal="center" vertical="center"/>
    </xf>
    <xf numFmtId="0" fontId="6" fillId="3" borderId="16" xfId="0" applyNumberFormat="1" applyFont="1" applyFill="1" applyBorder="1" applyAlignment="1">
      <alignment vertical="center"/>
    </xf>
    <xf numFmtId="0" fontId="6" fillId="9" borderId="16" xfId="0" applyNumberFormat="1" applyFont="1" applyFill="1" applyBorder="1" applyAlignment="1">
      <alignment horizontal="center" vertical="center"/>
    </xf>
    <xf numFmtId="0" fontId="21" fillId="0" borderId="16" xfId="0" applyNumberFormat="1" applyFont="1" applyFill="1" applyBorder="1" applyAlignment="1">
      <alignment horizontal="center" vertical="center"/>
    </xf>
    <xf numFmtId="14" fontId="21" fillId="0" borderId="16" xfId="0" applyNumberFormat="1" applyFont="1" applyFill="1" applyBorder="1" applyAlignment="1">
      <alignment horizontal="center" vertical="center"/>
    </xf>
    <xf numFmtId="14" fontId="6" fillId="0" borderId="0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>
      <alignment vertical="center"/>
    </xf>
    <xf numFmtId="14" fontId="21" fillId="9" borderId="16" xfId="0" applyNumberFormat="1" applyFont="1" applyFill="1" applyBorder="1" applyAlignment="1">
      <alignment horizontal="center" vertical="center"/>
    </xf>
    <xf numFmtId="0" fontId="21" fillId="9" borderId="16" xfId="0" applyNumberFormat="1" applyFont="1" applyFill="1" applyBorder="1" applyAlignment="1">
      <alignment horizontal="center" vertical="center"/>
    </xf>
    <xf numFmtId="57" fontId="21" fillId="9" borderId="16" xfId="0" applyNumberFormat="1" applyFont="1" applyFill="1" applyBorder="1" applyAlignment="1">
      <alignment vertical="center"/>
    </xf>
    <xf numFmtId="179" fontId="6" fillId="0" borderId="0" xfId="0" applyNumberFormat="1" applyFont="1" applyFill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0" fillId="10" borderId="5" xfId="0" applyFont="1" applyFill="1" applyBorder="1" applyAlignment="1">
      <alignment horizontal="center" vertical="center"/>
    </xf>
    <xf numFmtId="0" fontId="20" fillId="10" borderId="6" xfId="0" applyFont="1" applyFill="1" applyBorder="1" applyAlignment="1">
      <alignment horizontal="center" vertical="center"/>
    </xf>
    <xf numFmtId="0" fontId="20" fillId="10" borderId="9" xfId="0" applyFont="1" applyFill="1" applyBorder="1" applyAlignment="1">
      <alignment horizontal="center" vertical="center"/>
    </xf>
    <xf numFmtId="0" fontId="20" fillId="10" borderId="0" xfId="0" applyFont="1" applyFill="1" applyBorder="1" applyAlignment="1">
      <alignment horizontal="center" vertical="center"/>
    </xf>
    <xf numFmtId="0" fontId="20" fillId="10" borderId="12" xfId="0" applyFont="1" applyFill="1" applyBorder="1" applyAlignment="1">
      <alignment horizontal="center" vertical="center"/>
    </xf>
    <xf numFmtId="0" fontId="20" fillId="10" borderId="13" xfId="0" applyFont="1" applyFill="1" applyBorder="1" applyAlignment="1">
      <alignment horizontal="center" vertical="center"/>
    </xf>
    <xf numFmtId="0" fontId="21" fillId="11" borderId="6" xfId="0" applyFont="1" applyFill="1" applyBorder="1" applyAlignment="1">
      <alignment horizontal="center" vertical="center" wrapText="1"/>
    </xf>
    <xf numFmtId="0" fontId="21" fillId="11" borderId="7" xfId="0" applyFont="1" applyFill="1" applyBorder="1" applyAlignment="1">
      <alignment horizontal="center" vertical="center" wrapText="1"/>
    </xf>
    <xf numFmtId="0" fontId="21" fillId="11" borderId="0" xfId="0" applyFont="1" applyFill="1" applyBorder="1" applyAlignment="1">
      <alignment horizontal="center" vertical="center" wrapText="1"/>
    </xf>
    <xf numFmtId="0" fontId="21" fillId="11" borderId="10" xfId="0" applyFont="1" applyFill="1" applyBorder="1" applyAlignment="1">
      <alignment horizontal="center" vertical="center" wrapText="1"/>
    </xf>
    <xf numFmtId="0" fontId="21" fillId="11" borderId="13" xfId="0" applyFont="1" applyFill="1" applyBorder="1" applyAlignment="1">
      <alignment horizontal="center" vertical="center" wrapText="1"/>
    </xf>
    <xf numFmtId="0" fontId="21" fillId="11" borderId="14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18" fillId="6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2</xdr:row>
      <xdr:rowOff>28574</xdr:rowOff>
    </xdr:from>
    <xdr:to>
      <xdr:col>4</xdr:col>
      <xdr:colOff>552450</xdr:colOff>
      <xdr:row>7</xdr:row>
      <xdr:rowOff>228600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5A0B57B-46FD-4242-8D06-B41E56A294AA}"/>
            </a:ext>
          </a:extLst>
        </xdr:cNvPr>
        <xdr:cNvSpPr txBox="1">
          <a:spLocks noChangeArrowheads="1"/>
        </xdr:cNvSpPr>
      </xdr:nvSpPr>
      <xdr:spPr bwMode="auto">
        <a:xfrm>
          <a:off x="266700" y="447674"/>
          <a:ext cx="2647950" cy="1247776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HLOOKUP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エッチルックアップ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検索行列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2</xdr:col>
      <xdr:colOff>72753</xdr:colOff>
      <xdr:row>39</xdr:row>
      <xdr:rowOff>87194</xdr:rowOff>
    </xdr:from>
    <xdr:to>
      <xdr:col>13</xdr:col>
      <xdr:colOff>539547</xdr:colOff>
      <xdr:row>43</xdr:row>
      <xdr:rowOff>133354</xdr:rowOff>
    </xdr:to>
    <xdr:grpSp>
      <xdr:nvGrpSpPr>
        <xdr:cNvPr id="3" name="Group 758">
          <a:extLst>
            <a:ext uri="{FF2B5EF4-FFF2-40B4-BE49-F238E27FC236}">
              <a16:creationId xmlns:a16="http://schemas.microsoft.com/office/drawing/2014/main" id="{C3D3DC85-1FE9-45C5-9A1C-426EA92A7D15}"/>
            </a:ext>
          </a:extLst>
        </xdr:cNvPr>
        <xdr:cNvGrpSpPr>
          <a:grpSpLocks/>
        </xdr:cNvGrpSpPr>
      </xdr:nvGrpSpPr>
      <xdr:grpSpPr bwMode="auto">
        <a:xfrm>
          <a:off x="1006203" y="8964494"/>
          <a:ext cx="7724844" cy="884360"/>
          <a:chOff x="77" y="673"/>
          <a:chExt cx="741" cy="71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13593373-F999-4B02-8BF3-06CA6331B64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B53A6D6B-A458-4F8F-8D09-0DFCC9E156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B5F3FBE3-5671-42E5-A554-E8F1F9BA12F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9" y="673"/>
            <a:ext cx="59" cy="27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F157D197-8F65-4452-B82D-7DDD64ACCD7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7" y="673"/>
            <a:ext cx="61" cy="32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485775</xdr:colOff>
      <xdr:row>25</xdr:row>
      <xdr:rowOff>200025</xdr:rowOff>
    </xdr:from>
    <xdr:to>
      <xdr:col>4</xdr:col>
      <xdr:colOff>0</xdr:colOff>
      <xdr:row>26</xdr:row>
      <xdr:rowOff>200025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D92CAC60-EACC-4A29-9CF5-1F3AAE984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33600" y="6143625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571500</xdr:colOff>
      <xdr:row>61</xdr:row>
      <xdr:rowOff>28575</xdr:rowOff>
    </xdr:from>
    <xdr:to>
      <xdr:col>5</xdr:col>
      <xdr:colOff>85725</xdr:colOff>
      <xdr:row>61</xdr:row>
      <xdr:rowOff>238125</xdr:rowOff>
    </xdr:to>
    <xdr:pic>
      <xdr:nvPicPr>
        <xdr:cNvPr id="9" name="Picture 761">
          <a:extLst>
            <a:ext uri="{FF2B5EF4-FFF2-40B4-BE49-F238E27FC236}">
              <a16:creationId xmlns:a16="http://schemas.microsoft.com/office/drawing/2014/main" id="{703FFB81-3827-4EE3-A6D9-4DCA049289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933700" y="1358265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133349</xdr:colOff>
      <xdr:row>51</xdr:row>
      <xdr:rowOff>152400</xdr:rowOff>
    </xdr:from>
    <xdr:to>
      <xdr:col>1</xdr:col>
      <xdr:colOff>628649</xdr:colOff>
      <xdr:row>53</xdr:row>
      <xdr:rowOff>95250</xdr:rowOff>
    </xdr:to>
    <xdr:pic>
      <xdr:nvPicPr>
        <xdr:cNvPr id="10" name="Picture 894">
          <a:extLst>
            <a:ext uri="{FF2B5EF4-FFF2-40B4-BE49-F238E27FC236}">
              <a16:creationId xmlns:a16="http://schemas.microsoft.com/office/drawing/2014/main" id="{09C2FB00-E54B-45F7-8F2F-7105D5D433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33349" y="11544300"/>
          <a:ext cx="714375" cy="3619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76200</xdr:colOff>
      <xdr:row>76</xdr:row>
      <xdr:rowOff>152400</xdr:rowOff>
    </xdr:from>
    <xdr:to>
      <xdr:col>1</xdr:col>
      <xdr:colOff>428625</xdr:colOff>
      <xdr:row>78</xdr:row>
      <xdr:rowOff>38100</xdr:rowOff>
    </xdr:to>
    <xdr:pic>
      <xdr:nvPicPr>
        <xdr:cNvPr id="11" name="Picture 926">
          <a:extLst>
            <a:ext uri="{FF2B5EF4-FFF2-40B4-BE49-F238E27FC236}">
              <a16:creationId xmlns:a16="http://schemas.microsoft.com/office/drawing/2014/main" id="{089C7611-FB31-4A5E-8F9E-1ECF419D39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6200" y="14487525"/>
          <a:ext cx="571500" cy="276225"/>
        </a:xfrm>
        <a:prstGeom prst="rect">
          <a:avLst/>
        </a:prstGeom>
        <a:noFill/>
      </xdr:spPr>
    </xdr:pic>
    <xdr:clientData/>
  </xdr:twoCellAnchor>
  <xdr:twoCellAnchor>
    <xdr:from>
      <xdr:col>2</xdr:col>
      <xdr:colOff>76200</xdr:colOff>
      <xdr:row>79</xdr:row>
      <xdr:rowOff>114300</xdr:rowOff>
    </xdr:from>
    <xdr:to>
      <xdr:col>2</xdr:col>
      <xdr:colOff>571500</xdr:colOff>
      <xdr:row>81</xdr:row>
      <xdr:rowOff>19050</xdr:rowOff>
    </xdr:to>
    <xdr:pic>
      <xdr:nvPicPr>
        <xdr:cNvPr id="12" name="Picture 927">
          <a:extLst>
            <a:ext uri="{FF2B5EF4-FFF2-40B4-BE49-F238E27FC236}">
              <a16:creationId xmlns:a16="http://schemas.microsoft.com/office/drawing/2014/main" id="{C179F108-EAA0-4D3B-B103-87788873B1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90575" y="15011400"/>
          <a:ext cx="49530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95250</xdr:colOff>
      <xdr:row>90</xdr:row>
      <xdr:rowOff>152400</xdr:rowOff>
    </xdr:from>
    <xdr:to>
      <xdr:col>2</xdr:col>
      <xdr:colOff>590550</xdr:colOff>
      <xdr:row>92</xdr:row>
      <xdr:rowOff>57150</xdr:rowOff>
    </xdr:to>
    <xdr:pic>
      <xdr:nvPicPr>
        <xdr:cNvPr id="13" name="Picture 928">
          <a:extLst>
            <a:ext uri="{FF2B5EF4-FFF2-40B4-BE49-F238E27FC236}">
              <a16:creationId xmlns:a16="http://schemas.microsoft.com/office/drawing/2014/main" id="{7C4BC420-C6B9-4853-84D0-E84327B23F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809625" y="16925925"/>
          <a:ext cx="49530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</xdr:colOff>
      <xdr:row>115</xdr:row>
      <xdr:rowOff>161925</xdr:rowOff>
    </xdr:from>
    <xdr:to>
      <xdr:col>1</xdr:col>
      <xdr:colOff>628650</xdr:colOff>
      <xdr:row>117</xdr:row>
      <xdr:rowOff>95250</xdr:rowOff>
    </xdr:to>
    <xdr:pic>
      <xdr:nvPicPr>
        <xdr:cNvPr id="14" name="Picture 939">
          <a:extLst>
            <a:ext uri="{FF2B5EF4-FFF2-40B4-BE49-F238E27FC236}">
              <a16:creationId xmlns:a16="http://schemas.microsoft.com/office/drawing/2014/main" id="{2577FA4C-2E7E-477D-974D-6CE303012F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19076" y="24041100"/>
          <a:ext cx="628649" cy="3524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676274</xdr:colOff>
      <xdr:row>115</xdr:row>
      <xdr:rowOff>153316</xdr:rowOff>
    </xdr:from>
    <xdr:to>
      <xdr:col>9</xdr:col>
      <xdr:colOff>409574</xdr:colOff>
      <xdr:row>117</xdr:row>
      <xdr:rowOff>47625</xdr:rowOff>
    </xdr:to>
    <xdr:pic>
      <xdr:nvPicPr>
        <xdr:cNvPr id="15" name="Picture 940">
          <a:extLst>
            <a:ext uri="{FF2B5EF4-FFF2-40B4-BE49-F238E27FC236}">
              <a16:creationId xmlns:a16="http://schemas.microsoft.com/office/drawing/2014/main" id="{0AE6BA88-D210-415B-A227-6131446BCF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81599" y="23699116"/>
          <a:ext cx="561975" cy="313409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104775</xdr:colOff>
      <xdr:row>152</xdr:row>
      <xdr:rowOff>0</xdr:rowOff>
    </xdr:from>
    <xdr:to>
      <xdr:col>1</xdr:col>
      <xdr:colOff>466725</xdr:colOff>
      <xdr:row>153</xdr:row>
      <xdr:rowOff>142875</xdr:rowOff>
    </xdr:to>
    <xdr:pic>
      <xdr:nvPicPr>
        <xdr:cNvPr id="16" name="Picture 973">
          <a:extLst>
            <a:ext uri="{FF2B5EF4-FFF2-40B4-BE49-F238E27FC236}">
              <a16:creationId xmlns:a16="http://schemas.microsoft.com/office/drawing/2014/main" id="{FEC35055-23CC-4121-846B-FD3FB1114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4775" y="31041975"/>
          <a:ext cx="581025" cy="3524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628650</xdr:colOff>
      <xdr:row>152</xdr:row>
      <xdr:rowOff>15753</xdr:rowOff>
    </xdr:from>
    <xdr:to>
      <xdr:col>9</xdr:col>
      <xdr:colOff>352425</xdr:colOff>
      <xdr:row>153</xdr:row>
      <xdr:rowOff>114300</xdr:rowOff>
    </xdr:to>
    <xdr:pic>
      <xdr:nvPicPr>
        <xdr:cNvPr id="17" name="Picture 974">
          <a:extLst>
            <a:ext uri="{FF2B5EF4-FFF2-40B4-BE49-F238E27FC236}">
              <a16:creationId xmlns:a16="http://schemas.microsoft.com/office/drawing/2014/main" id="{1CF26F82-14A2-428F-8C52-9DA3F22F7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33975" y="31314903"/>
          <a:ext cx="552450" cy="30809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6</xdr:col>
      <xdr:colOff>561975</xdr:colOff>
      <xdr:row>159</xdr:row>
      <xdr:rowOff>190500</xdr:rowOff>
    </xdr:from>
    <xdr:to>
      <xdr:col>9</xdr:col>
      <xdr:colOff>428625</xdr:colOff>
      <xdr:row>161</xdr:row>
      <xdr:rowOff>123825</xdr:rowOff>
    </xdr:to>
    <xdr:sp macro="" textlink="">
      <xdr:nvSpPr>
        <xdr:cNvPr id="18" name="Text Box 979">
          <a:extLst>
            <a:ext uri="{FF2B5EF4-FFF2-40B4-BE49-F238E27FC236}">
              <a16:creationId xmlns:a16="http://schemas.microsoft.com/office/drawing/2014/main" id="{2EE99CBB-D853-466B-8712-B126927E5FF6}"/>
            </a:ext>
          </a:extLst>
        </xdr:cNvPr>
        <xdr:cNvSpPr txBox="1">
          <a:spLocks noChangeArrowheads="1"/>
        </xdr:cNvSpPr>
      </xdr:nvSpPr>
      <xdr:spPr bwMode="auto">
        <a:xfrm>
          <a:off x="4352925" y="32956500"/>
          <a:ext cx="1409700" cy="352425"/>
        </a:xfrm>
        <a:prstGeom prst="rect">
          <a:avLst/>
        </a:prstGeom>
        <a:gradFill rotWithShape="1">
          <a:gsLst>
            <a:gs pos="0">
              <a:srgbClr val="99CC00"/>
            </a:gs>
            <a:gs pos="50000">
              <a:srgbClr val="FFFF99"/>
            </a:gs>
            <a:gs pos="100000">
              <a:srgbClr val="99CC00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99CC00">
              <a:alpha val="50000"/>
            </a:srgbClr>
          </a:outerShdw>
        </a:effectLst>
      </xdr:spPr>
      <xdr:txBody>
        <a:bodyPr vertOverflow="clip" wrap="square" lIns="36576" tIns="18288" rIns="0" bIns="0" anchor="ctr" upright="1"/>
        <a:lstStyle/>
        <a:p>
          <a:pPr algn="ctr" rtl="0">
            <a:defRPr sz="1000"/>
          </a:pP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行番号に注意！！</a:t>
          </a:r>
        </a:p>
      </xdr:txBody>
    </xdr:sp>
    <xdr:clientData/>
  </xdr:twoCellAnchor>
  <xdr:twoCellAnchor editAs="oneCell">
    <xdr:from>
      <xdr:col>6</xdr:col>
      <xdr:colOff>400050</xdr:colOff>
      <xdr:row>0</xdr:row>
      <xdr:rowOff>114300</xdr:rowOff>
    </xdr:from>
    <xdr:to>
      <xdr:col>16</xdr:col>
      <xdr:colOff>94449</xdr:colOff>
      <xdr:row>7</xdr:row>
      <xdr:rowOff>723640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0E160E7E-2346-4A1A-86D9-F0AD75F7EE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191000" y="114300"/>
          <a:ext cx="6409524" cy="2076190"/>
        </a:xfrm>
        <a:prstGeom prst="rect">
          <a:avLst/>
        </a:prstGeom>
      </xdr:spPr>
    </xdr:pic>
    <xdr:clientData/>
  </xdr:twoCellAnchor>
  <xdr:twoCellAnchor editAs="oneCell">
    <xdr:from>
      <xdr:col>7</xdr:col>
      <xdr:colOff>695325</xdr:colOff>
      <xdr:row>18</xdr:row>
      <xdr:rowOff>114300</xdr:rowOff>
    </xdr:from>
    <xdr:to>
      <xdr:col>14</xdr:col>
      <xdr:colOff>523346</xdr:colOff>
      <xdr:row>37</xdr:row>
      <xdr:rowOff>199517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25A219F1-98DC-4155-8A07-2F3BB726EE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200650" y="4591050"/>
          <a:ext cx="4228571" cy="4066667"/>
        </a:xfrm>
        <a:prstGeom prst="rect">
          <a:avLst/>
        </a:prstGeom>
      </xdr:spPr>
    </xdr:pic>
    <xdr:clientData/>
  </xdr:twoCellAnchor>
  <xdr:twoCellAnchor editAs="oneCell">
    <xdr:from>
      <xdr:col>6</xdr:col>
      <xdr:colOff>628650</xdr:colOff>
      <xdr:row>49</xdr:row>
      <xdr:rowOff>57150</xdr:rowOff>
    </xdr:from>
    <xdr:to>
      <xdr:col>15</xdr:col>
      <xdr:colOff>861916</xdr:colOff>
      <xdr:row>60</xdr:row>
      <xdr:rowOff>219075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E762D052-F8D5-4E01-82CC-FA2CF8BA68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4419600" y="11029950"/>
          <a:ext cx="6062566" cy="2466975"/>
        </a:xfrm>
        <a:prstGeom prst="rect">
          <a:avLst/>
        </a:prstGeom>
      </xdr:spPr>
    </xdr:pic>
    <xdr:clientData/>
  </xdr:twoCellAnchor>
  <xdr:twoCellAnchor editAs="oneCell">
    <xdr:from>
      <xdr:col>9</xdr:col>
      <xdr:colOff>95250</xdr:colOff>
      <xdr:row>81</xdr:row>
      <xdr:rowOff>114300</xdr:rowOff>
    </xdr:from>
    <xdr:to>
      <xdr:col>13</xdr:col>
      <xdr:colOff>104775</xdr:colOff>
      <xdr:row>91</xdr:row>
      <xdr:rowOff>113484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8AAE80CF-E475-4394-B380-AB70B8B9BA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5429250" y="16868775"/>
          <a:ext cx="2867025" cy="2094684"/>
        </a:xfrm>
        <a:prstGeom prst="rect">
          <a:avLst/>
        </a:prstGeom>
      </xdr:spPr>
    </xdr:pic>
    <xdr:clientData/>
  </xdr:twoCellAnchor>
  <xdr:twoCellAnchor editAs="oneCell">
    <xdr:from>
      <xdr:col>9</xdr:col>
      <xdr:colOff>152400</xdr:colOff>
      <xdr:row>93</xdr:row>
      <xdr:rowOff>19049</xdr:rowOff>
    </xdr:from>
    <xdr:to>
      <xdr:col>13</xdr:col>
      <xdr:colOff>319014</xdr:colOff>
      <xdr:row>103</xdr:row>
      <xdr:rowOff>9525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95F3AF79-2756-4465-A7F5-4715D0B931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5486400" y="19288124"/>
          <a:ext cx="3024114" cy="2085976"/>
        </a:xfrm>
        <a:prstGeom prst="rect">
          <a:avLst/>
        </a:prstGeom>
      </xdr:spPr>
    </xdr:pic>
    <xdr:clientData/>
  </xdr:twoCellAnchor>
  <xdr:twoCellAnchor editAs="oneCell">
    <xdr:from>
      <xdr:col>1</xdr:col>
      <xdr:colOff>114299</xdr:colOff>
      <xdr:row>136</xdr:row>
      <xdr:rowOff>66675</xdr:rowOff>
    </xdr:from>
    <xdr:to>
      <xdr:col>6</xdr:col>
      <xdr:colOff>76199</xdr:colOff>
      <xdr:row>151</xdr:row>
      <xdr:rowOff>87077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8F634A86-BAF2-455D-AA8E-C9D489C1E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33374" y="28803600"/>
          <a:ext cx="3533775" cy="2115902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136</xdr:row>
      <xdr:rowOff>57149</xdr:rowOff>
    </xdr:from>
    <xdr:to>
      <xdr:col>12</xdr:col>
      <xdr:colOff>561975</xdr:colOff>
      <xdr:row>151</xdr:row>
      <xdr:rowOff>168790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A4FA7C73-DA42-4E09-90A0-78577A221C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505325" y="28794074"/>
          <a:ext cx="3533775" cy="2207141"/>
        </a:xfrm>
        <a:prstGeom prst="rect">
          <a:avLst/>
        </a:prstGeom>
      </xdr:spPr>
    </xdr:pic>
    <xdr:clientData/>
  </xdr:twoCellAnchor>
  <xdr:twoCellAnchor editAs="oneCell">
    <xdr:from>
      <xdr:col>1</xdr:col>
      <xdr:colOff>266700</xdr:colOff>
      <xdr:row>168</xdr:row>
      <xdr:rowOff>171450</xdr:rowOff>
    </xdr:from>
    <xdr:to>
      <xdr:col>6</xdr:col>
      <xdr:colOff>144708</xdr:colOff>
      <xdr:row>178</xdr:row>
      <xdr:rowOff>161925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3871E50F-6C71-4835-9E97-D61C4F90E7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85775" y="34709100"/>
          <a:ext cx="3449883" cy="2085975"/>
        </a:xfrm>
        <a:prstGeom prst="rect">
          <a:avLst/>
        </a:prstGeom>
      </xdr:spPr>
    </xdr:pic>
    <xdr:clientData/>
  </xdr:twoCellAnchor>
  <xdr:twoCellAnchor editAs="oneCell">
    <xdr:from>
      <xdr:col>1</xdr:col>
      <xdr:colOff>552450</xdr:colOff>
      <xdr:row>183</xdr:row>
      <xdr:rowOff>57150</xdr:rowOff>
    </xdr:from>
    <xdr:to>
      <xdr:col>6</xdr:col>
      <xdr:colOff>199665</xdr:colOff>
      <xdr:row>192</xdr:row>
      <xdr:rowOff>121841</xdr:rowOff>
    </xdr:to>
    <xdr:pic>
      <xdr:nvPicPr>
        <xdr:cNvPr id="40" name="図 39">
          <a:extLst>
            <a:ext uri="{FF2B5EF4-FFF2-40B4-BE49-F238E27FC236}">
              <a16:creationId xmlns:a16="http://schemas.microsoft.com/office/drawing/2014/main" id="{8100AB2C-9731-4809-AE01-5614188FF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771525" y="37738050"/>
          <a:ext cx="3219090" cy="1950641"/>
        </a:xfrm>
        <a:prstGeom prst="rect">
          <a:avLst/>
        </a:prstGeom>
      </xdr:spPr>
    </xdr:pic>
    <xdr:clientData/>
  </xdr:twoCellAnchor>
  <xdr:twoCellAnchor editAs="oneCell">
    <xdr:from>
      <xdr:col>9</xdr:col>
      <xdr:colOff>142875</xdr:colOff>
      <xdr:row>183</xdr:row>
      <xdr:rowOff>76200</xdr:rowOff>
    </xdr:from>
    <xdr:to>
      <xdr:col>13</xdr:col>
      <xdr:colOff>713230</xdr:colOff>
      <xdr:row>193</xdr:row>
      <xdr:rowOff>85725</xdr:rowOff>
    </xdr:to>
    <xdr:pic>
      <xdr:nvPicPr>
        <xdr:cNvPr id="41" name="図 40">
          <a:extLst>
            <a:ext uri="{FF2B5EF4-FFF2-40B4-BE49-F238E27FC236}">
              <a16:creationId xmlns:a16="http://schemas.microsoft.com/office/drawing/2014/main" id="{A5AECA09-7F2F-4389-A44E-78B9ED6BD8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5476875" y="37757100"/>
          <a:ext cx="3427855" cy="2105025"/>
        </a:xfrm>
        <a:prstGeom prst="rect">
          <a:avLst/>
        </a:prstGeom>
      </xdr:spPr>
    </xdr:pic>
    <xdr:clientData/>
  </xdr:twoCellAnchor>
  <xdr:twoCellAnchor editAs="oneCell">
    <xdr:from>
      <xdr:col>10</xdr:col>
      <xdr:colOff>266700</xdr:colOff>
      <xdr:row>170</xdr:row>
      <xdr:rowOff>85724</xdr:rowOff>
    </xdr:from>
    <xdr:to>
      <xdr:col>14</xdr:col>
      <xdr:colOff>504825</xdr:colOff>
      <xdr:row>179</xdr:row>
      <xdr:rowOff>119709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DA0AEB40-7EE5-4EDB-B848-F5361F9E04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6315075" y="35042474"/>
          <a:ext cx="3095625" cy="19199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68"/>
  <sheetViews>
    <sheetView tabSelected="1" workbookViewId="0">
      <selection activeCell="A3" sqref="A3"/>
    </sheetView>
  </sheetViews>
  <sheetFormatPr defaultRowHeight="16.5" customHeight="1" x14ac:dyDescent="0.15"/>
  <cols>
    <col min="1" max="1" width="2.875" style="23" customWidth="1"/>
    <col min="2" max="8" width="9.375" style="14" customWidth="1"/>
    <col min="9" max="9" width="1.5" style="14" customWidth="1"/>
    <col min="10" max="15" width="9.375" style="14" customWidth="1"/>
    <col min="16" max="16" width="11.625" style="14" customWidth="1"/>
    <col min="17" max="16384" width="9" style="14"/>
  </cols>
  <sheetData>
    <row r="1" spans="1:16" ht="16.5" customHeight="1" x14ac:dyDescent="0.15">
      <c r="A1" s="82" t="s">
        <v>90</v>
      </c>
      <c r="B1" s="82"/>
      <c r="C1" s="82"/>
      <c r="D1" s="82"/>
      <c r="E1" s="82"/>
      <c r="F1" s="82"/>
      <c r="G1" s="82"/>
    </row>
    <row r="4" spans="1:16" ht="16.5" customHeight="1" x14ac:dyDescent="0.15">
      <c r="F4" s="24" t="s">
        <v>75</v>
      </c>
    </row>
    <row r="5" spans="1:16" ht="16.5" customHeight="1" x14ac:dyDescent="0.15">
      <c r="F5" s="14" t="s">
        <v>0</v>
      </c>
    </row>
    <row r="6" spans="1:16" ht="16.5" customHeight="1" x14ac:dyDescent="0.15">
      <c r="F6" s="24" t="s">
        <v>76</v>
      </c>
    </row>
    <row r="7" spans="1:16" ht="16.5" customHeight="1" x14ac:dyDescent="0.15">
      <c r="F7" s="14" t="s">
        <v>1</v>
      </c>
    </row>
    <row r="8" spans="1:16" ht="72" customHeight="1" x14ac:dyDescent="0.15"/>
    <row r="9" spans="1:16" ht="16.5" customHeight="1" thickBot="1" x14ac:dyDescent="0.2">
      <c r="C9" s="83" t="s">
        <v>91</v>
      </c>
      <c r="D9" s="84"/>
      <c r="E9" s="84"/>
      <c r="F9" s="84"/>
      <c r="G9" s="84"/>
      <c r="H9" s="84"/>
      <c r="I9" s="84"/>
      <c r="J9" s="84"/>
      <c r="K9" s="84"/>
      <c r="L9" s="84"/>
      <c r="M9" s="84"/>
      <c r="N9" s="85"/>
      <c r="O9" s="1"/>
    </row>
    <row r="10" spans="1:16" s="5" customFormat="1" ht="16.5" customHeight="1" thickTop="1" x14ac:dyDescent="0.15"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6" s="5" customFormat="1" ht="16.5" customHeight="1" x14ac:dyDescent="0.15">
      <c r="F11" s="25" t="s">
        <v>2</v>
      </c>
      <c r="G11" s="3"/>
      <c r="H11" s="3"/>
      <c r="I11" s="3"/>
      <c r="J11" s="3"/>
      <c r="K11" s="2"/>
      <c r="L11" s="2"/>
      <c r="M11" s="2"/>
      <c r="N11" s="2"/>
      <c r="O11" s="2"/>
    </row>
    <row r="12" spans="1:16" ht="16.5" customHeight="1" x14ac:dyDescent="0.15">
      <c r="A12" s="5"/>
      <c r="C12" s="5"/>
      <c r="D12" s="5"/>
      <c r="E12" s="24"/>
      <c r="F12" s="4"/>
      <c r="G12" s="26"/>
      <c r="H12" s="27"/>
      <c r="I12" s="5"/>
      <c r="J12" s="5"/>
      <c r="K12" s="5"/>
      <c r="L12" s="5"/>
      <c r="M12" s="5"/>
      <c r="N12" s="5"/>
      <c r="O12" s="5"/>
      <c r="P12" s="5"/>
    </row>
    <row r="14" spans="1:16" ht="16.5" customHeight="1" x14ac:dyDescent="0.15">
      <c r="D14" s="86" t="s">
        <v>3</v>
      </c>
      <c r="E14" s="28" t="s">
        <v>4</v>
      </c>
      <c r="F14" s="29"/>
      <c r="G14" s="29"/>
      <c r="H14" s="29"/>
      <c r="I14" s="29"/>
      <c r="J14" s="29"/>
      <c r="K14" s="29"/>
      <c r="L14" s="29"/>
      <c r="M14" s="29"/>
      <c r="N14" s="30"/>
    </row>
    <row r="15" spans="1:16" ht="16.5" customHeight="1" x14ac:dyDescent="0.15">
      <c r="D15" s="87"/>
      <c r="E15" s="31" t="s">
        <v>92</v>
      </c>
      <c r="F15" s="32"/>
      <c r="G15" s="32"/>
      <c r="H15" s="32"/>
      <c r="I15" s="32"/>
      <c r="J15" s="32"/>
      <c r="K15" s="32"/>
      <c r="L15" s="32"/>
      <c r="M15" s="32"/>
      <c r="N15" s="33"/>
    </row>
    <row r="16" spans="1:16" ht="16.5" customHeight="1" x14ac:dyDescent="0.15">
      <c r="D16" s="87"/>
      <c r="E16" s="31" t="s">
        <v>5</v>
      </c>
      <c r="F16" s="32"/>
      <c r="G16" s="32"/>
      <c r="H16" s="32"/>
      <c r="I16" s="32"/>
      <c r="J16" s="32"/>
      <c r="K16" s="32"/>
      <c r="L16" s="32"/>
      <c r="M16" s="32"/>
      <c r="N16" s="33"/>
    </row>
    <row r="17" spans="2:14" ht="16.5" customHeight="1" x14ac:dyDescent="0.15">
      <c r="D17" s="87"/>
      <c r="E17" s="31" t="s">
        <v>6</v>
      </c>
      <c r="F17" s="32"/>
      <c r="G17" s="32"/>
      <c r="H17" s="32"/>
      <c r="I17" s="32"/>
      <c r="J17" s="32"/>
      <c r="K17" s="32"/>
      <c r="L17" s="32"/>
      <c r="M17" s="32"/>
      <c r="N17" s="33"/>
    </row>
    <row r="18" spans="2:14" ht="16.5" customHeight="1" thickBot="1" x14ac:dyDescent="0.2">
      <c r="D18" s="88"/>
      <c r="E18" s="34" t="s">
        <v>7</v>
      </c>
      <c r="F18" s="35"/>
      <c r="G18" s="35"/>
      <c r="H18" s="35"/>
      <c r="I18" s="35"/>
      <c r="J18" s="35"/>
      <c r="K18" s="35"/>
      <c r="L18" s="35"/>
      <c r="M18" s="35"/>
      <c r="N18" s="36"/>
    </row>
    <row r="19" spans="2:14" ht="16.5" customHeight="1" thickTop="1" x14ac:dyDescent="0.15"/>
    <row r="21" spans="2:14" ht="16.5" customHeight="1" thickBot="1" x14ac:dyDescent="0.2">
      <c r="B21" s="89" t="s">
        <v>8</v>
      </c>
      <c r="C21" s="90"/>
      <c r="D21" s="91"/>
      <c r="E21" s="16"/>
      <c r="F21" s="16"/>
      <c r="G21" s="16"/>
      <c r="H21" s="16"/>
    </row>
    <row r="22" spans="2:14" ht="16.5" customHeight="1" thickTop="1" x14ac:dyDescent="0.15">
      <c r="D22" s="16"/>
      <c r="E22" s="16"/>
      <c r="F22" s="16"/>
      <c r="G22" s="16"/>
      <c r="H22" s="16"/>
    </row>
    <row r="23" spans="2:14" ht="16.5" customHeight="1" x14ac:dyDescent="0.15">
      <c r="B23" s="14" t="s">
        <v>9</v>
      </c>
      <c r="D23" s="16"/>
      <c r="E23" s="16"/>
      <c r="F23" s="16"/>
      <c r="G23" s="16"/>
      <c r="H23" s="16"/>
    </row>
    <row r="24" spans="2:14" ht="16.5" customHeight="1" x14ac:dyDescent="0.15">
      <c r="B24" s="14" t="s">
        <v>77</v>
      </c>
      <c r="D24" s="16"/>
      <c r="E24" s="16"/>
      <c r="F24" s="16"/>
      <c r="G24" s="16"/>
      <c r="H24" s="16"/>
    </row>
    <row r="25" spans="2:14" ht="16.5" customHeight="1" x14ac:dyDescent="0.15">
      <c r="B25" s="22" t="s">
        <v>10</v>
      </c>
      <c r="D25" s="16"/>
      <c r="E25" s="16"/>
      <c r="F25" s="16"/>
      <c r="G25" s="16"/>
      <c r="H25" s="16"/>
    </row>
    <row r="26" spans="2:14" ht="16.5" customHeight="1" x14ac:dyDescent="0.15">
      <c r="B26" s="22" t="s">
        <v>78</v>
      </c>
      <c r="D26" s="16"/>
      <c r="E26" s="16"/>
      <c r="F26" s="16"/>
      <c r="G26" s="16"/>
      <c r="H26" s="16"/>
    </row>
    <row r="27" spans="2:14" ht="16.5" customHeight="1" x14ac:dyDescent="0.15">
      <c r="B27" s="22" t="s">
        <v>79</v>
      </c>
      <c r="D27" s="16"/>
      <c r="E27" s="16"/>
      <c r="F27" s="16"/>
      <c r="G27" s="16"/>
      <c r="H27" s="16"/>
    </row>
    <row r="28" spans="2:14" ht="16.5" customHeight="1" x14ac:dyDescent="0.15">
      <c r="B28" s="14" t="s">
        <v>11</v>
      </c>
    </row>
    <row r="29" spans="2:14" ht="16.5" customHeight="1" x14ac:dyDescent="0.15">
      <c r="B29" s="5" t="s">
        <v>80</v>
      </c>
      <c r="C29" s="5"/>
    </row>
    <row r="30" spans="2:14" ht="16.5" customHeight="1" x14ac:dyDescent="0.15">
      <c r="B30" s="14" t="s">
        <v>81</v>
      </c>
    </row>
    <row r="31" spans="2:14" ht="16.5" customHeight="1" x14ac:dyDescent="0.15">
      <c r="B31" s="14" t="s">
        <v>12</v>
      </c>
    </row>
    <row r="32" spans="2:14" ht="16.5" customHeight="1" x14ac:dyDescent="0.15">
      <c r="B32" s="14" t="s">
        <v>13</v>
      </c>
    </row>
    <row r="33" spans="2:14" ht="16.5" customHeight="1" x14ac:dyDescent="0.15">
      <c r="B33" s="14" t="s">
        <v>14</v>
      </c>
    </row>
    <row r="36" spans="2:14" s="5" customFormat="1" ht="16.5" customHeight="1" x14ac:dyDescent="0.15">
      <c r="C36" s="92" t="s">
        <v>74</v>
      </c>
      <c r="D36" s="93"/>
      <c r="E36" s="93"/>
      <c r="F36" s="93"/>
      <c r="G36" s="94"/>
    </row>
    <row r="37" spans="2:14" s="5" customFormat="1" ht="16.5" customHeight="1" thickBot="1" x14ac:dyDescent="0.2">
      <c r="C37" s="95"/>
      <c r="D37" s="96"/>
      <c r="E37" s="96"/>
      <c r="F37" s="96"/>
      <c r="G37" s="97"/>
    </row>
    <row r="38" spans="2:14" ht="16.5" customHeight="1" thickTop="1" x14ac:dyDescent="0.15"/>
    <row r="47" spans="2:14" ht="16.5" customHeight="1" x14ac:dyDescent="0.15">
      <c r="K47" s="98" t="s">
        <v>15</v>
      </c>
      <c r="L47" s="98"/>
      <c r="M47" s="98"/>
      <c r="N47" s="98"/>
    </row>
    <row r="49" spans="2:15" ht="16.5" customHeight="1" x14ac:dyDescent="0.15">
      <c r="B49" s="37" t="s">
        <v>94</v>
      </c>
      <c r="C49" s="38"/>
      <c r="D49" s="38"/>
      <c r="E49" s="38"/>
      <c r="J49" s="37" t="s">
        <v>94</v>
      </c>
      <c r="K49" s="38"/>
      <c r="L49" s="38"/>
      <c r="M49" s="38"/>
    </row>
    <row r="51" spans="2:15" ht="16.5" customHeight="1" thickBot="1" x14ac:dyDescent="0.2">
      <c r="B51" s="39" t="s">
        <v>16</v>
      </c>
      <c r="C51" s="14" t="s">
        <v>17</v>
      </c>
    </row>
    <row r="52" spans="2:15" ht="16.5" customHeight="1" thickTop="1" x14ac:dyDescent="0.15"/>
    <row r="53" spans="2:15" ht="16.5" customHeight="1" x14ac:dyDescent="0.15">
      <c r="C53" s="14" t="s">
        <v>82</v>
      </c>
      <c r="G53" s="40"/>
    </row>
    <row r="54" spans="2:15" ht="16.5" customHeight="1" x14ac:dyDescent="0.15">
      <c r="D54" s="15"/>
      <c r="E54" s="15"/>
      <c r="F54" s="16"/>
      <c r="G54" s="40"/>
    </row>
    <row r="55" spans="2:15" ht="16.5" customHeight="1" x14ac:dyDescent="0.15">
      <c r="C55" s="41" t="s">
        <v>18</v>
      </c>
      <c r="D55" s="41" t="s">
        <v>19</v>
      </c>
      <c r="E55" s="42"/>
      <c r="F55" s="16"/>
      <c r="G55" s="16"/>
    </row>
    <row r="56" spans="2:15" ht="16.5" customHeight="1" x14ac:dyDescent="0.15">
      <c r="B56" s="17"/>
      <c r="C56" s="43">
        <v>2200</v>
      </c>
      <c r="D56" s="44"/>
      <c r="E56" s="45"/>
      <c r="F56" s="16"/>
      <c r="G56" s="16"/>
    </row>
    <row r="57" spans="2:15" ht="16.5" customHeight="1" x14ac:dyDescent="0.15">
      <c r="C57" s="6" t="s">
        <v>20</v>
      </c>
      <c r="D57" s="7" t="str">
        <f>HLOOKUP(C56,K63:N65,2,1)</f>
        <v>足立</v>
      </c>
      <c r="E57" s="7"/>
      <c r="G57" s="40"/>
    </row>
    <row r="58" spans="2:15" ht="16.5" customHeight="1" x14ac:dyDescent="0.15">
      <c r="C58" s="14" t="s">
        <v>22</v>
      </c>
      <c r="G58" s="46"/>
      <c r="H58" s="5"/>
      <c r="I58" s="5"/>
    </row>
    <row r="60" spans="2:15" ht="16.5" customHeight="1" thickBot="1" x14ac:dyDescent="0.2">
      <c r="B60" s="47" t="s">
        <v>30</v>
      </c>
    </row>
    <row r="61" spans="2:15" ht="21.75" customHeight="1" thickTop="1" x14ac:dyDescent="0.15">
      <c r="C61" s="14" t="s">
        <v>37</v>
      </c>
    </row>
    <row r="62" spans="2:15" ht="21.75" customHeight="1" x14ac:dyDescent="0.15">
      <c r="B62" s="17"/>
      <c r="C62" s="14" t="s">
        <v>38</v>
      </c>
      <c r="J62" s="8" t="s">
        <v>21</v>
      </c>
      <c r="K62" s="8"/>
      <c r="L62" s="8"/>
      <c r="M62" s="8"/>
      <c r="N62" s="8"/>
    </row>
    <row r="63" spans="2:15" ht="21.75" customHeight="1" x14ac:dyDescent="0.15">
      <c r="B63" s="17"/>
      <c r="C63" s="14" t="s">
        <v>83</v>
      </c>
      <c r="J63" s="41" t="s">
        <v>18</v>
      </c>
      <c r="K63" s="43">
        <v>1100</v>
      </c>
      <c r="L63" s="43">
        <v>2200</v>
      </c>
      <c r="M63" s="43">
        <v>3300</v>
      </c>
      <c r="N63" s="43">
        <v>4400</v>
      </c>
      <c r="O63" s="14" t="s">
        <v>23</v>
      </c>
    </row>
    <row r="64" spans="2:15" ht="21.75" customHeight="1" x14ac:dyDescent="0.15">
      <c r="B64" s="17"/>
      <c r="C64" s="14" t="s">
        <v>84</v>
      </c>
      <c r="J64" s="41" t="s">
        <v>24</v>
      </c>
      <c r="K64" s="43" t="s">
        <v>25</v>
      </c>
      <c r="L64" s="43" t="s">
        <v>26</v>
      </c>
      <c r="M64" s="43" t="s">
        <v>27</v>
      </c>
      <c r="N64" s="43" t="s">
        <v>28</v>
      </c>
      <c r="O64" s="14" t="s">
        <v>29</v>
      </c>
    </row>
    <row r="65" spans="2:15" ht="21.75" customHeight="1" x14ac:dyDescent="0.15">
      <c r="B65" s="17"/>
      <c r="C65" s="14" t="s">
        <v>85</v>
      </c>
      <c r="J65" s="41" t="s">
        <v>31</v>
      </c>
      <c r="K65" s="43" t="s">
        <v>32</v>
      </c>
      <c r="L65" s="43" t="s">
        <v>33</v>
      </c>
      <c r="M65" s="43" t="s">
        <v>34</v>
      </c>
      <c r="N65" s="43" t="s">
        <v>35</v>
      </c>
      <c r="O65" s="14" t="s">
        <v>36</v>
      </c>
    </row>
    <row r="66" spans="2:15" ht="16.5" customHeight="1" x14ac:dyDescent="0.15">
      <c r="J66" s="48"/>
      <c r="K66" s="15"/>
      <c r="L66" s="15"/>
      <c r="M66" s="15"/>
      <c r="N66" s="15"/>
    </row>
    <row r="67" spans="2:15" ht="16.5" hidden="1" customHeight="1" x14ac:dyDescent="0.15">
      <c r="J67" s="48"/>
      <c r="K67" s="2"/>
      <c r="L67" s="16"/>
      <c r="M67" s="9"/>
    </row>
    <row r="68" spans="2:15" ht="16.5" hidden="1" customHeight="1" x14ac:dyDescent="0.15">
      <c r="B68" s="17"/>
      <c r="J68" s="48"/>
      <c r="K68" s="16"/>
      <c r="L68" s="16"/>
      <c r="M68" s="49"/>
    </row>
    <row r="69" spans="2:15" ht="16.5" hidden="1" customHeight="1" x14ac:dyDescent="0.15">
      <c r="B69" s="17"/>
      <c r="J69" s="48"/>
      <c r="K69" s="16"/>
      <c r="L69" s="16"/>
      <c r="M69" s="50"/>
    </row>
    <row r="70" spans="2:15" ht="16.5" hidden="1" customHeight="1" x14ac:dyDescent="0.15">
      <c r="B70" s="17"/>
      <c r="J70" s="48"/>
      <c r="K70" s="16"/>
      <c r="L70" s="16"/>
      <c r="M70" s="50"/>
    </row>
    <row r="71" spans="2:15" ht="16.5" hidden="1" customHeight="1" x14ac:dyDescent="0.15">
      <c r="J71" s="48"/>
      <c r="K71" s="16"/>
      <c r="L71" s="16"/>
      <c r="M71" s="50"/>
    </row>
    <row r="72" spans="2:15" ht="16.5" hidden="1" customHeight="1" x14ac:dyDescent="0.15">
      <c r="F72" s="50"/>
      <c r="G72" s="50"/>
      <c r="H72" s="50"/>
      <c r="I72" s="50"/>
      <c r="J72" s="50"/>
      <c r="K72" s="16"/>
      <c r="L72" s="16"/>
      <c r="M72" s="50"/>
    </row>
    <row r="73" spans="2:15" ht="16.5" customHeight="1" x14ac:dyDescent="0.15">
      <c r="F73" s="50"/>
      <c r="G73" s="50"/>
      <c r="H73" s="50"/>
      <c r="I73" s="50"/>
      <c r="J73" s="50"/>
      <c r="K73" s="16"/>
      <c r="L73" s="16"/>
      <c r="M73" s="50"/>
    </row>
    <row r="74" spans="2:15" ht="16.5" customHeight="1" x14ac:dyDescent="0.15">
      <c r="C74" s="10"/>
      <c r="D74" s="10"/>
      <c r="E74" s="18"/>
      <c r="F74" s="18"/>
      <c r="G74" s="18"/>
      <c r="H74" s="18"/>
      <c r="I74" s="18"/>
      <c r="J74" s="18"/>
      <c r="K74" s="18"/>
      <c r="L74" s="2"/>
      <c r="M74" s="4"/>
      <c r="N74" s="51"/>
      <c r="O74" s="52"/>
    </row>
    <row r="75" spans="2:15" ht="16.5" customHeight="1" x14ac:dyDescent="0.15">
      <c r="C75" s="53"/>
      <c r="D75" s="53"/>
      <c r="E75" s="53"/>
      <c r="F75" s="53"/>
      <c r="G75" s="53"/>
      <c r="H75" s="53"/>
      <c r="I75" s="53"/>
      <c r="J75" s="54"/>
      <c r="K75" s="46"/>
      <c r="L75" s="2"/>
      <c r="M75" s="4"/>
      <c r="N75" s="51"/>
      <c r="O75" s="52"/>
    </row>
    <row r="76" spans="2:15" ht="16.5" customHeight="1" x14ac:dyDescent="0.15">
      <c r="B76" s="37" t="s">
        <v>94</v>
      </c>
      <c r="C76" s="38"/>
      <c r="D76" s="38"/>
      <c r="E76" s="38"/>
      <c r="J76" s="37" t="s">
        <v>94</v>
      </c>
      <c r="K76" s="38"/>
      <c r="L76" s="38"/>
      <c r="M76" s="38"/>
      <c r="N76" s="51"/>
      <c r="O76" s="52"/>
    </row>
    <row r="77" spans="2:15" ht="16.5" customHeight="1" x14ac:dyDescent="0.15">
      <c r="J77" s="48"/>
      <c r="K77" s="46"/>
      <c r="L77" s="2"/>
      <c r="M77" s="4"/>
      <c r="N77" s="51"/>
      <c r="O77" s="52"/>
    </row>
    <row r="78" spans="2:15" ht="16.5" customHeight="1" x14ac:dyDescent="0.15">
      <c r="C78" s="55" t="s">
        <v>86</v>
      </c>
      <c r="J78" s="8" t="s">
        <v>21</v>
      </c>
      <c r="K78" s="8"/>
      <c r="L78" s="8"/>
      <c r="M78" s="8"/>
      <c r="N78" s="8"/>
    </row>
    <row r="79" spans="2:15" ht="16.5" customHeight="1" x14ac:dyDescent="0.15">
      <c r="J79" s="41" t="s">
        <v>18</v>
      </c>
      <c r="K79" s="43">
        <v>1100</v>
      </c>
      <c r="L79" s="43">
        <v>2200</v>
      </c>
      <c r="M79" s="43">
        <v>3300</v>
      </c>
      <c r="N79" s="43">
        <v>4400</v>
      </c>
      <c r="O79" s="14" t="s">
        <v>23</v>
      </c>
    </row>
    <row r="80" spans="2:15" ht="16.5" customHeight="1" x14ac:dyDescent="0.15">
      <c r="J80" s="41" t="s">
        <v>24</v>
      </c>
      <c r="K80" s="43" t="s">
        <v>25</v>
      </c>
      <c r="L80" s="43" t="s">
        <v>26</v>
      </c>
      <c r="M80" s="43" t="s">
        <v>27</v>
      </c>
      <c r="N80" s="43" t="s">
        <v>28</v>
      </c>
      <c r="O80" s="14" t="s">
        <v>29</v>
      </c>
    </row>
    <row r="81" spans="3:15" ht="16.5" customHeight="1" x14ac:dyDescent="0.15">
      <c r="D81" s="5" t="s">
        <v>93</v>
      </c>
      <c r="J81" s="41" t="s">
        <v>31</v>
      </c>
      <c r="K81" s="43" t="s">
        <v>32</v>
      </c>
      <c r="L81" s="43" t="s">
        <v>33</v>
      </c>
      <c r="M81" s="43" t="s">
        <v>34</v>
      </c>
      <c r="N81" s="43" t="s">
        <v>35</v>
      </c>
      <c r="O81" s="14" t="s">
        <v>40</v>
      </c>
    </row>
    <row r="83" spans="3:15" ht="16.5" customHeight="1" x14ac:dyDescent="0.15">
      <c r="C83" s="41" t="s">
        <v>18</v>
      </c>
      <c r="D83" s="11" t="s">
        <v>31</v>
      </c>
      <c r="E83" s="5"/>
      <c r="F83" s="2"/>
      <c r="G83" s="2"/>
      <c r="K83" s="15"/>
      <c r="L83" s="15"/>
      <c r="M83" s="15"/>
      <c r="N83" s="15"/>
    </row>
    <row r="84" spans="3:15" ht="16.5" customHeight="1" x14ac:dyDescent="0.15">
      <c r="C84" s="19">
        <v>3300</v>
      </c>
      <c r="D84" s="20"/>
      <c r="F84" s="15"/>
      <c r="G84" s="15"/>
      <c r="K84" s="15"/>
      <c r="L84" s="15"/>
      <c r="M84" s="15"/>
      <c r="N84" s="15"/>
    </row>
    <row r="85" spans="3:15" ht="16.5" customHeight="1" x14ac:dyDescent="0.15">
      <c r="C85" s="12" t="s">
        <v>20</v>
      </c>
      <c r="D85" s="21" t="str">
        <f>HLOOKUP(C84,K79:N81,3,1)</f>
        <v>経課理</v>
      </c>
      <c r="F85" s="16"/>
      <c r="G85" s="16"/>
      <c r="K85" s="15"/>
      <c r="L85" s="15"/>
      <c r="M85" s="15"/>
      <c r="N85" s="15"/>
    </row>
    <row r="86" spans="3:15" ht="16.5" customHeight="1" x14ac:dyDescent="0.15">
      <c r="F86" s="16"/>
      <c r="G86" s="16"/>
      <c r="K86" s="15"/>
      <c r="L86" s="15"/>
      <c r="M86" s="15"/>
      <c r="N86" s="15"/>
    </row>
    <row r="87" spans="3:15" ht="16.5" customHeight="1" x14ac:dyDescent="0.15">
      <c r="F87" s="16"/>
      <c r="G87" s="16"/>
      <c r="K87" s="15"/>
      <c r="L87" s="15"/>
      <c r="M87" s="15"/>
      <c r="N87" s="15"/>
    </row>
    <row r="88" spans="3:15" ht="16.5" customHeight="1" x14ac:dyDescent="0.15">
      <c r="F88" s="16"/>
      <c r="G88" s="16"/>
      <c r="K88" s="15"/>
      <c r="L88" s="15"/>
      <c r="M88" s="15"/>
      <c r="N88" s="15"/>
    </row>
    <row r="89" spans="3:15" ht="16.5" customHeight="1" x14ac:dyDescent="0.15">
      <c r="F89" s="2"/>
      <c r="G89" s="2"/>
      <c r="K89" s="15"/>
      <c r="L89" s="15"/>
      <c r="M89" s="15"/>
      <c r="N89" s="15"/>
    </row>
    <row r="90" spans="3:15" ht="16.5" customHeight="1" x14ac:dyDescent="0.15">
      <c r="F90" s="15"/>
      <c r="G90" s="15"/>
    </row>
    <row r="91" spans="3:15" ht="16.5" customHeight="1" x14ac:dyDescent="0.15">
      <c r="E91" s="5"/>
    </row>
    <row r="92" spans="3:15" ht="16.5" customHeight="1" x14ac:dyDescent="0.15">
      <c r="D92" s="5" t="s">
        <v>39</v>
      </c>
    </row>
    <row r="93" spans="3:15" ht="16.5" customHeight="1" x14ac:dyDescent="0.15">
      <c r="K93" s="16"/>
      <c r="L93" s="46"/>
      <c r="M93" s="16"/>
      <c r="N93" s="16"/>
      <c r="O93" s="16"/>
    </row>
    <row r="94" spans="3:15" ht="16.5" customHeight="1" x14ac:dyDescent="0.15">
      <c r="C94" s="41" t="s">
        <v>24</v>
      </c>
      <c r="D94" s="11" t="s">
        <v>31</v>
      </c>
      <c r="K94" s="16"/>
      <c r="L94" s="16"/>
      <c r="M94" s="16"/>
      <c r="N94" s="16"/>
      <c r="O94" s="16"/>
    </row>
    <row r="95" spans="3:15" ht="16.5" customHeight="1" x14ac:dyDescent="0.15">
      <c r="C95" s="19" t="s">
        <v>28</v>
      </c>
      <c r="D95" s="20"/>
      <c r="K95" s="42"/>
      <c r="L95" s="2"/>
      <c r="M95" s="16"/>
      <c r="N95" s="16"/>
      <c r="O95" s="16"/>
    </row>
    <row r="96" spans="3:15" ht="16.5" customHeight="1" x14ac:dyDescent="0.15">
      <c r="C96" s="12" t="s">
        <v>20</v>
      </c>
      <c r="D96" s="21" t="str">
        <f>HLOOKUP(C95,K80:N81,2,1)</f>
        <v>広報課</v>
      </c>
      <c r="K96" s="15"/>
      <c r="L96" s="15"/>
      <c r="M96" s="16"/>
      <c r="N96" s="16"/>
      <c r="O96" s="16"/>
    </row>
    <row r="97" spans="3:15" ht="16.5" customHeight="1" x14ac:dyDescent="0.15">
      <c r="C97" s="12"/>
      <c r="K97" s="13"/>
      <c r="L97" s="15"/>
      <c r="M97" s="16"/>
      <c r="N97" s="16"/>
      <c r="O97" s="16"/>
    </row>
    <row r="98" spans="3:15" ht="16.5" customHeight="1" x14ac:dyDescent="0.15">
      <c r="C98" s="12"/>
    </row>
    <row r="99" spans="3:15" ht="16.5" customHeight="1" x14ac:dyDescent="0.15">
      <c r="C99" s="12"/>
    </row>
    <row r="107" spans="3:15" ht="16.5" customHeight="1" x14ac:dyDescent="0.15">
      <c r="C107" s="70" t="s">
        <v>41</v>
      </c>
      <c r="D107" s="71"/>
      <c r="E107" s="76" t="s">
        <v>87</v>
      </c>
      <c r="F107" s="76"/>
      <c r="G107" s="76"/>
      <c r="H107" s="76"/>
      <c r="I107" s="76"/>
      <c r="J107" s="76"/>
      <c r="K107" s="77"/>
    </row>
    <row r="108" spans="3:15" ht="16.5" customHeight="1" x14ac:dyDescent="0.15">
      <c r="C108" s="72"/>
      <c r="D108" s="73"/>
      <c r="E108" s="78"/>
      <c r="F108" s="78"/>
      <c r="G108" s="78"/>
      <c r="H108" s="78"/>
      <c r="I108" s="78"/>
      <c r="J108" s="78"/>
      <c r="K108" s="79"/>
    </row>
    <row r="109" spans="3:15" ht="16.5" customHeight="1" x14ac:dyDescent="0.15">
      <c r="C109" s="72"/>
      <c r="D109" s="73"/>
      <c r="E109" s="78"/>
      <c r="F109" s="78"/>
      <c r="G109" s="78"/>
      <c r="H109" s="78"/>
      <c r="I109" s="78"/>
      <c r="J109" s="78"/>
      <c r="K109" s="79"/>
    </row>
    <row r="110" spans="3:15" ht="16.5" customHeight="1" x14ac:dyDescent="0.15">
      <c r="C110" s="72"/>
      <c r="D110" s="73"/>
      <c r="E110" s="78"/>
      <c r="F110" s="78"/>
      <c r="G110" s="78"/>
      <c r="H110" s="78"/>
      <c r="I110" s="78"/>
      <c r="J110" s="78"/>
      <c r="K110" s="79"/>
    </row>
    <row r="111" spans="3:15" ht="16.5" customHeight="1" thickBot="1" x14ac:dyDescent="0.2">
      <c r="C111" s="74"/>
      <c r="D111" s="75"/>
      <c r="E111" s="80"/>
      <c r="F111" s="80"/>
      <c r="G111" s="80"/>
      <c r="H111" s="80"/>
      <c r="I111" s="80"/>
      <c r="J111" s="80"/>
      <c r="K111" s="81"/>
    </row>
    <row r="112" spans="3:15" ht="16.5" customHeight="1" thickTop="1" x14ac:dyDescent="0.15">
      <c r="C112" s="10"/>
      <c r="D112" s="10"/>
      <c r="E112" s="18"/>
      <c r="F112" s="18"/>
      <c r="G112" s="18"/>
      <c r="H112" s="18"/>
      <c r="I112" s="18"/>
      <c r="J112" s="18"/>
      <c r="K112" s="18"/>
    </row>
    <row r="113" spans="2:16" ht="16.5" customHeight="1" x14ac:dyDescent="0.15">
      <c r="C113" s="10"/>
      <c r="D113" s="10"/>
      <c r="E113" s="18"/>
      <c r="F113" s="18"/>
      <c r="G113" s="18"/>
      <c r="H113" s="18"/>
      <c r="I113" s="18"/>
      <c r="J113" s="18"/>
      <c r="K113" s="18"/>
    </row>
    <row r="114" spans="2:16" ht="16.5" customHeight="1" x14ac:dyDescent="0.15">
      <c r="B114" s="56"/>
      <c r="C114" s="53"/>
      <c r="D114" s="53"/>
      <c r="E114" s="53"/>
      <c r="F114" s="53"/>
      <c r="G114" s="53"/>
      <c r="H114" s="53"/>
      <c r="I114" s="53"/>
      <c r="J114" s="56"/>
      <c r="K114" s="53"/>
      <c r="L114" s="53"/>
      <c r="M114" s="53"/>
    </row>
    <row r="116" spans="2:16" ht="16.5" customHeight="1" x14ac:dyDescent="0.15">
      <c r="C116" s="16"/>
      <c r="D116" s="1"/>
      <c r="E116" s="16"/>
      <c r="F116" s="16"/>
      <c r="G116" s="16"/>
      <c r="H116" s="16"/>
      <c r="I116" s="16"/>
      <c r="J116" s="16"/>
      <c r="K116" s="1"/>
      <c r="L116" s="16"/>
      <c r="M116" s="16"/>
      <c r="N116" s="16"/>
    </row>
    <row r="117" spans="2:16" ht="16.5" customHeight="1" x14ac:dyDescent="0.15">
      <c r="B117" s="57"/>
      <c r="C117" s="16"/>
      <c r="D117" s="2"/>
      <c r="E117" s="2"/>
      <c r="F117" s="2"/>
      <c r="G117" s="57"/>
      <c r="H117" s="16"/>
      <c r="I117" s="16"/>
      <c r="J117" s="57"/>
      <c r="K117" s="2"/>
      <c r="L117" s="2"/>
      <c r="M117" s="2"/>
      <c r="N117" s="57"/>
      <c r="O117" s="57"/>
    </row>
    <row r="118" spans="2:16" ht="16.5" customHeight="1" x14ac:dyDescent="0.15">
      <c r="B118" s="57"/>
      <c r="C118" s="16"/>
      <c r="D118" s="58"/>
      <c r="E118" s="15"/>
      <c r="F118" s="40"/>
      <c r="G118" s="57"/>
      <c r="H118" s="16"/>
      <c r="I118" s="16"/>
      <c r="J118" s="57"/>
      <c r="K118" s="58"/>
      <c r="L118" s="15"/>
      <c r="M118" s="40"/>
      <c r="N118" s="57"/>
      <c r="O118" s="57"/>
    </row>
    <row r="119" spans="2:16" ht="19.5" customHeight="1" x14ac:dyDescent="0.15">
      <c r="B119" s="41" t="s">
        <v>18</v>
      </c>
      <c r="C119" s="43">
        <v>1100</v>
      </c>
      <c r="D119" s="43">
        <v>2200</v>
      </c>
      <c r="E119" s="43">
        <v>3300</v>
      </c>
      <c r="F119" s="43">
        <v>4400</v>
      </c>
      <c r="G119" s="43">
        <v>5500</v>
      </c>
      <c r="H119" s="16"/>
      <c r="I119" s="16"/>
      <c r="J119" s="41" t="s">
        <v>18</v>
      </c>
      <c r="K119" s="43">
        <v>1100</v>
      </c>
      <c r="L119" s="43">
        <v>2200</v>
      </c>
      <c r="M119" s="43">
        <v>3300</v>
      </c>
      <c r="N119" s="43">
        <v>4400</v>
      </c>
      <c r="O119" s="43">
        <v>5500</v>
      </c>
      <c r="P119" s="22" t="s">
        <v>23</v>
      </c>
    </row>
    <row r="120" spans="2:16" ht="19.5" customHeight="1" x14ac:dyDescent="0.15">
      <c r="B120" s="41" t="s">
        <v>24</v>
      </c>
      <c r="C120" s="43" t="s">
        <v>25</v>
      </c>
      <c r="D120" s="43" t="s">
        <v>26</v>
      </c>
      <c r="E120" s="43" t="s">
        <v>27</v>
      </c>
      <c r="F120" s="43" t="s">
        <v>28</v>
      </c>
      <c r="G120" s="43" t="s">
        <v>42</v>
      </c>
      <c r="H120" s="16"/>
      <c r="I120" s="16"/>
      <c r="J120" s="41" t="s">
        <v>24</v>
      </c>
      <c r="K120" s="43" t="s">
        <v>25</v>
      </c>
      <c r="L120" s="43" t="s">
        <v>26</v>
      </c>
      <c r="M120" s="43" t="s">
        <v>27</v>
      </c>
      <c r="N120" s="43" t="s">
        <v>28</v>
      </c>
      <c r="O120" s="43" t="s">
        <v>42</v>
      </c>
      <c r="P120" s="22" t="s">
        <v>43</v>
      </c>
    </row>
    <row r="121" spans="2:16" ht="19.5" customHeight="1" x14ac:dyDescent="0.15">
      <c r="B121" s="41" t="s">
        <v>31</v>
      </c>
      <c r="C121" s="43" t="s">
        <v>32</v>
      </c>
      <c r="D121" s="43" t="s">
        <v>33</v>
      </c>
      <c r="E121" s="43" t="s">
        <v>34</v>
      </c>
      <c r="F121" s="43" t="s">
        <v>35</v>
      </c>
      <c r="G121" s="43" t="s">
        <v>44</v>
      </c>
      <c r="J121" s="41" t="s">
        <v>31</v>
      </c>
      <c r="K121" s="43" t="s">
        <v>32</v>
      </c>
      <c r="L121" s="43" t="s">
        <v>33</v>
      </c>
      <c r="M121" s="43" t="s">
        <v>34</v>
      </c>
      <c r="N121" s="43" t="s">
        <v>35</v>
      </c>
      <c r="O121" s="43" t="s">
        <v>44</v>
      </c>
      <c r="P121" s="22" t="s">
        <v>40</v>
      </c>
    </row>
    <row r="122" spans="2:16" ht="16.5" customHeight="1" x14ac:dyDescent="0.15">
      <c r="B122" s="57"/>
      <c r="C122" s="57"/>
      <c r="D122" s="57"/>
      <c r="E122" s="57"/>
      <c r="F122" s="57"/>
      <c r="G122" s="57"/>
      <c r="J122" s="57"/>
      <c r="K122" s="57"/>
      <c r="L122" s="57"/>
      <c r="M122" s="57"/>
      <c r="N122" s="57"/>
      <c r="O122" s="57"/>
    </row>
    <row r="123" spans="2:16" ht="16.5" customHeight="1" x14ac:dyDescent="0.15">
      <c r="B123" s="57"/>
      <c r="C123" s="57"/>
      <c r="D123" s="57"/>
      <c r="E123" s="57"/>
      <c r="F123" s="57"/>
      <c r="G123" s="57"/>
      <c r="J123" s="57"/>
      <c r="K123" s="57"/>
      <c r="L123" s="57"/>
      <c r="M123" s="57"/>
      <c r="N123" s="57"/>
      <c r="O123" s="57"/>
    </row>
    <row r="124" spans="2:16" ht="16.5" customHeight="1" x14ac:dyDescent="0.15">
      <c r="B124" s="57"/>
      <c r="C124" s="14" t="s">
        <v>88</v>
      </c>
      <c r="F124" s="57"/>
      <c r="G124" s="57"/>
      <c r="J124" s="57"/>
      <c r="K124" s="14" t="s">
        <v>88</v>
      </c>
      <c r="N124" s="57"/>
      <c r="O124" s="57"/>
    </row>
    <row r="125" spans="2:16" ht="16.5" customHeight="1" x14ac:dyDescent="0.15">
      <c r="B125" s="57"/>
      <c r="F125" s="57"/>
      <c r="G125" s="57"/>
      <c r="J125" s="57"/>
      <c r="N125" s="57"/>
      <c r="O125" s="57"/>
    </row>
    <row r="126" spans="2:16" ht="16.5" customHeight="1" x14ac:dyDescent="0.15">
      <c r="B126" s="57"/>
      <c r="N126" s="57"/>
      <c r="O126" s="57"/>
    </row>
    <row r="127" spans="2:16" ht="16.5" customHeight="1" x14ac:dyDescent="0.15">
      <c r="B127" s="57"/>
      <c r="N127" s="57"/>
      <c r="O127" s="57"/>
    </row>
    <row r="128" spans="2:16" ht="21" customHeight="1" x14ac:dyDescent="0.15">
      <c r="B128" s="57"/>
      <c r="C128" s="59" t="s">
        <v>18</v>
      </c>
      <c r="D128" s="59" t="s">
        <v>19</v>
      </c>
      <c r="E128" s="59" t="s">
        <v>31</v>
      </c>
      <c r="F128" s="57"/>
      <c r="G128" s="57"/>
      <c r="J128" s="57"/>
      <c r="L128" s="59" t="s">
        <v>18</v>
      </c>
      <c r="M128" s="59" t="s">
        <v>19</v>
      </c>
      <c r="N128" s="59" t="s">
        <v>31</v>
      </c>
      <c r="O128" s="57"/>
    </row>
    <row r="129" spans="2:15" ht="21" customHeight="1" x14ac:dyDescent="0.15">
      <c r="B129" s="57"/>
      <c r="C129" s="43">
        <v>2200</v>
      </c>
      <c r="D129" s="60" t="str">
        <f>HLOOKUP(C129,$C$119:$G$121,2,1)</f>
        <v>足立</v>
      </c>
      <c r="E129" s="60" t="str">
        <f>HLOOKUP(C129,$C$119:$G$121,3,1)</f>
        <v>営業課</v>
      </c>
      <c r="F129" s="57"/>
      <c r="G129" s="57"/>
      <c r="J129" s="57"/>
      <c r="L129" s="43">
        <v>2200</v>
      </c>
      <c r="M129" s="60"/>
      <c r="N129" s="60"/>
      <c r="O129" s="57"/>
    </row>
    <row r="130" spans="2:15" ht="21" customHeight="1" x14ac:dyDescent="0.15">
      <c r="C130" s="43">
        <v>4400</v>
      </c>
      <c r="D130" s="60" t="str">
        <f>HLOOKUP(C130,$C$119:$G$121,2,1)</f>
        <v>大田</v>
      </c>
      <c r="E130" s="60" t="str">
        <f>HLOOKUP(C130,$C$119:$G$121,3,1)</f>
        <v>広報課</v>
      </c>
      <c r="F130" s="57"/>
      <c r="G130" s="57"/>
      <c r="J130" s="57"/>
      <c r="L130" s="43">
        <v>4400</v>
      </c>
      <c r="M130" s="60"/>
      <c r="N130" s="60"/>
    </row>
    <row r="131" spans="2:15" ht="21" customHeight="1" x14ac:dyDescent="0.15">
      <c r="C131" s="43">
        <v>5500</v>
      </c>
      <c r="D131" s="60" t="str">
        <f>HLOOKUP(C131,$C$119:$G$121,2,1)</f>
        <v>豊島</v>
      </c>
      <c r="E131" s="60" t="str">
        <f>HLOOKUP(C131,$C$119:$G$121,3,1)</f>
        <v>宣伝課</v>
      </c>
      <c r="F131" s="57"/>
      <c r="G131" s="57"/>
      <c r="J131" s="57"/>
      <c r="L131" s="43">
        <v>5500</v>
      </c>
      <c r="M131" s="60"/>
      <c r="N131" s="60"/>
    </row>
    <row r="132" spans="2:15" ht="21" customHeight="1" x14ac:dyDescent="0.15">
      <c r="C132" s="43">
        <v>3300</v>
      </c>
      <c r="D132" s="60" t="str">
        <f>HLOOKUP(C132,$C$119:$G$121,2,1)</f>
        <v>渋谷</v>
      </c>
      <c r="E132" s="60" t="str">
        <f>HLOOKUP(C132,$C$119:$G$121,3,1)</f>
        <v>経課理</v>
      </c>
      <c r="L132" s="43">
        <v>3300</v>
      </c>
      <c r="M132" s="60"/>
      <c r="N132" s="60"/>
    </row>
    <row r="133" spans="2:15" ht="21" customHeight="1" x14ac:dyDescent="0.15">
      <c r="C133" s="43">
        <v>1100</v>
      </c>
      <c r="D133" s="60" t="str">
        <f>HLOOKUP(C133,$C$119:$G$121,2,1)</f>
        <v>中野</v>
      </c>
      <c r="E133" s="60" t="str">
        <f>HLOOKUP(C133,$C$119:$G$121,3,1)</f>
        <v>総務課</v>
      </c>
      <c r="L133" s="43">
        <v>1100</v>
      </c>
      <c r="M133" s="60"/>
      <c r="N133" s="60"/>
    </row>
    <row r="147" spans="2:16" ht="16.5" hidden="1" customHeight="1" x14ac:dyDescent="0.15"/>
    <row r="148" spans="2:16" ht="16.5" hidden="1" customHeight="1" x14ac:dyDescent="0.15">
      <c r="B148" s="56"/>
      <c r="C148" s="53"/>
      <c r="D148" s="53"/>
      <c r="E148" s="53"/>
      <c r="F148" s="53"/>
      <c r="G148" s="53"/>
      <c r="H148" s="53"/>
      <c r="I148" s="53"/>
      <c r="J148" s="56"/>
      <c r="K148" s="53"/>
      <c r="L148" s="53"/>
      <c r="M148" s="53"/>
    </row>
    <row r="149" spans="2:16" ht="16.5" hidden="1" customHeight="1" x14ac:dyDescent="0.15"/>
    <row r="150" spans="2:16" ht="16.5" hidden="1" customHeight="1" x14ac:dyDescent="0.15">
      <c r="C150" s="16"/>
      <c r="D150" s="1"/>
      <c r="E150" s="16"/>
      <c r="F150" s="16"/>
      <c r="G150" s="16"/>
      <c r="H150" s="16"/>
      <c r="I150" s="16"/>
      <c r="J150" s="16"/>
      <c r="K150" s="1"/>
      <c r="L150" s="16"/>
      <c r="M150" s="16"/>
    </row>
    <row r="151" spans="2:16" ht="16.5" hidden="1" customHeight="1" x14ac:dyDescent="0.15">
      <c r="B151" s="57"/>
      <c r="C151" s="16"/>
      <c r="D151" s="2"/>
      <c r="E151" s="2"/>
      <c r="F151" s="2"/>
      <c r="G151" s="57"/>
      <c r="H151" s="16"/>
      <c r="I151" s="16"/>
      <c r="J151" s="57"/>
      <c r="K151" s="2"/>
      <c r="L151" s="2"/>
      <c r="M151" s="2"/>
    </row>
    <row r="154" spans="2:16" ht="16.5" customHeight="1" x14ac:dyDescent="0.15">
      <c r="B154" s="57"/>
      <c r="C154" s="57"/>
      <c r="D154" s="57"/>
      <c r="E154" s="57"/>
      <c r="F154" s="57"/>
      <c r="G154" s="57"/>
    </row>
    <row r="155" spans="2:16" ht="18.75" customHeight="1" x14ac:dyDescent="0.15">
      <c r="B155" s="59" t="s">
        <v>45</v>
      </c>
      <c r="C155" s="61" t="s">
        <v>46</v>
      </c>
      <c r="D155" s="61" t="s">
        <v>47</v>
      </c>
      <c r="E155" s="61" t="s">
        <v>48</v>
      </c>
      <c r="F155" s="61" t="s">
        <v>49</v>
      </c>
      <c r="G155" s="61" t="s">
        <v>50</v>
      </c>
      <c r="J155" s="59" t="s">
        <v>45</v>
      </c>
      <c r="K155" s="61" t="s">
        <v>46</v>
      </c>
      <c r="L155" s="61" t="s">
        <v>51</v>
      </c>
      <c r="M155" s="61" t="s">
        <v>48</v>
      </c>
      <c r="N155" s="61" t="s">
        <v>49</v>
      </c>
      <c r="O155" s="61" t="s">
        <v>52</v>
      </c>
      <c r="P155" s="69" t="s">
        <v>23</v>
      </c>
    </row>
    <row r="156" spans="2:16" ht="18.75" customHeight="1" x14ac:dyDescent="0.15">
      <c r="B156" s="59" t="s">
        <v>53</v>
      </c>
      <c r="C156" s="61" t="s">
        <v>54</v>
      </c>
      <c r="D156" s="61" t="s">
        <v>55</v>
      </c>
      <c r="E156" s="61" t="s">
        <v>56</v>
      </c>
      <c r="F156" s="61" t="s">
        <v>57</v>
      </c>
      <c r="G156" s="61" t="s">
        <v>58</v>
      </c>
      <c r="J156" s="59" t="s">
        <v>53</v>
      </c>
      <c r="K156" s="61" t="s">
        <v>54</v>
      </c>
      <c r="L156" s="61" t="s">
        <v>55</v>
      </c>
      <c r="M156" s="61" t="s">
        <v>56</v>
      </c>
      <c r="N156" s="61" t="s">
        <v>57</v>
      </c>
      <c r="O156" s="61" t="s">
        <v>58</v>
      </c>
      <c r="P156" s="69" t="s">
        <v>59</v>
      </c>
    </row>
    <row r="157" spans="2:16" ht="18.75" customHeight="1" x14ac:dyDescent="0.15">
      <c r="B157" s="59" t="s">
        <v>60</v>
      </c>
      <c r="C157" s="61" t="s">
        <v>61</v>
      </c>
      <c r="D157" s="61" t="s">
        <v>61</v>
      </c>
      <c r="E157" s="61" t="s">
        <v>62</v>
      </c>
      <c r="F157" s="61" t="s">
        <v>62</v>
      </c>
      <c r="G157" s="61" t="s">
        <v>61</v>
      </c>
      <c r="J157" s="59" t="s">
        <v>60</v>
      </c>
      <c r="K157" s="61" t="s">
        <v>61</v>
      </c>
      <c r="L157" s="61" t="s">
        <v>61</v>
      </c>
      <c r="M157" s="61" t="s">
        <v>62</v>
      </c>
      <c r="N157" s="61" t="s">
        <v>62</v>
      </c>
      <c r="O157" s="61" t="s">
        <v>61</v>
      </c>
      <c r="P157" s="69" t="s">
        <v>63</v>
      </c>
    </row>
    <row r="158" spans="2:16" ht="18.75" customHeight="1" x14ac:dyDescent="0.15">
      <c r="B158" s="59" t="s">
        <v>64</v>
      </c>
      <c r="C158" s="62">
        <v>32546</v>
      </c>
      <c r="D158" s="62">
        <v>33665</v>
      </c>
      <c r="E158" s="62">
        <v>35278</v>
      </c>
      <c r="F158" s="62">
        <v>31967</v>
      </c>
      <c r="G158" s="62">
        <v>30046</v>
      </c>
      <c r="J158" s="59" t="s">
        <v>64</v>
      </c>
      <c r="K158" s="62">
        <v>32546</v>
      </c>
      <c r="L158" s="62">
        <v>33665</v>
      </c>
      <c r="M158" s="62">
        <v>35278</v>
      </c>
      <c r="N158" s="62">
        <v>31967</v>
      </c>
      <c r="O158" s="62">
        <v>30046</v>
      </c>
      <c r="P158" s="69" t="s">
        <v>65</v>
      </c>
    </row>
    <row r="159" spans="2:16" ht="18.75" customHeight="1" x14ac:dyDescent="0.15">
      <c r="B159" s="59" t="s">
        <v>66</v>
      </c>
      <c r="C159" s="62">
        <v>25449</v>
      </c>
      <c r="D159" s="62">
        <v>28588</v>
      </c>
      <c r="E159" s="62">
        <v>26365</v>
      </c>
      <c r="F159" s="62">
        <v>27947</v>
      </c>
      <c r="G159" s="62">
        <v>23626</v>
      </c>
      <c r="J159" s="59" t="s">
        <v>66</v>
      </c>
      <c r="K159" s="62">
        <v>25449</v>
      </c>
      <c r="L159" s="62">
        <v>28588</v>
      </c>
      <c r="M159" s="62">
        <v>26365</v>
      </c>
      <c r="N159" s="62">
        <v>27947</v>
      </c>
      <c r="O159" s="62">
        <v>23626</v>
      </c>
      <c r="P159" s="69" t="s">
        <v>67</v>
      </c>
    </row>
    <row r="160" spans="2:16" ht="16.5" customHeight="1" x14ac:dyDescent="0.15">
      <c r="B160" s="57"/>
      <c r="C160" s="63"/>
      <c r="D160" s="63"/>
      <c r="E160" s="63"/>
      <c r="F160" s="63"/>
      <c r="G160" s="63"/>
      <c r="J160" s="57"/>
      <c r="K160" s="63"/>
      <c r="L160" s="63"/>
      <c r="M160" s="63"/>
      <c r="N160" s="63"/>
      <c r="O160" s="63"/>
    </row>
    <row r="161" spans="2:15" ht="16.5" customHeight="1" x14ac:dyDescent="0.15">
      <c r="B161" s="14" t="s">
        <v>89</v>
      </c>
      <c r="C161" s="63"/>
      <c r="D161" s="63"/>
      <c r="E161" s="63"/>
      <c r="F161" s="63"/>
      <c r="G161" s="63"/>
      <c r="K161" s="14" t="s">
        <v>89</v>
      </c>
      <c r="L161" s="63"/>
      <c r="M161" s="63"/>
      <c r="N161" s="63"/>
      <c r="O161" s="63"/>
    </row>
    <row r="162" spans="2:15" ht="16.5" customHeight="1" x14ac:dyDescent="0.15">
      <c r="B162" s="57"/>
      <c r="C162" s="57"/>
      <c r="D162" s="57"/>
      <c r="E162" s="57"/>
      <c r="F162" s="64"/>
      <c r="G162" s="57"/>
      <c r="J162" s="57"/>
      <c r="K162" s="57"/>
      <c r="L162" s="57"/>
      <c r="M162" s="57"/>
      <c r="N162" s="64"/>
      <c r="O162" s="57"/>
    </row>
    <row r="163" spans="2:15" ht="16.5" customHeight="1" x14ac:dyDescent="0.15">
      <c r="B163" s="41" t="s">
        <v>68</v>
      </c>
      <c r="C163" s="41" t="s">
        <v>64</v>
      </c>
      <c r="D163" s="41" t="s">
        <v>53</v>
      </c>
      <c r="E163" s="41" t="s">
        <v>66</v>
      </c>
      <c r="F163" s="41" t="s">
        <v>60</v>
      </c>
      <c r="G163" s="42"/>
      <c r="J163" s="42"/>
      <c r="K163" s="41" t="s">
        <v>68</v>
      </c>
      <c r="L163" s="41" t="s">
        <v>64</v>
      </c>
      <c r="M163" s="41" t="s">
        <v>53</v>
      </c>
      <c r="N163" s="41" t="s">
        <v>66</v>
      </c>
      <c r="O163" s="41" t="s">
        <v>60</v>
      </c>
    </row>
    <row r="164" spans="2:15" ht="16.5" customHeight="1" x14ac:dyDescent="0.15">
      <c r="B164" s="43" t="s">
        <v>69</v>
      </c>
      <c r="C164" s="65">
        <f>HLOOKUP(B164,$C$155:$G$159,4,1)</f>
        <v>33665</v>
      </c>
      <c r="D164" s="66" t="str">
        <f>HLOOKUP(B164,$C$155:$G$159,2,1)</f>
        <v>千葉県</v>
      </c>
      <c r="E164" s="67">
        <f>HLOOKUP(B164,$C$155:$G$159,5,1)</f>
        <v>28588</v>
      </c>
      <c r="F164" s="66" t="str">
        <f>HLOOKUP(B164,$C$155:$G$159,3,1)</f>
        <v>男</v>
      </c>
      <c r="G164" s="68"/>
      <c r="J164" s="42"/>
      <c r="K164" s="43" t="s">
        <v>69</v>
      </c>
      <c r="L164" s="65"/>
      <c r="M164" s="66"/>
      <c r="N164" s="67"/>
      <c r="O164" s="66"/>
    </row>
    <row r="165" spans="2:15" ht="16.5" customHeight="1" x14ac:dyDescent="0.15">
      <c r="B165" s="43" t="s">
        <v>70</v>
      </c>
      <c r="C165" s="65">
        <f>HLOOKUP(B165,$C$155:$G$159,4,1)</f>
        <v>31967</v>
      </c>
      <c r="D165" s="66" t="str">
        <f>HLOOKUP(B165,$C$155:$G$159,2,1)</f>
        <v>京都府</v>
      </c>
      <c r="E165" s="67">
        <f>HLOOKUP(B165,$C$155:$G$159,5,1)</f>
        <v>27947</v>
      </c>
      <c r="F165" s="66" t="str">
        <f>HLOOKUP(B165,$C$155:$G$159,3,1)</f>
        <v>女</v>
      </c>
      <c r="G165" s="68"/>
      <c r="J165" s="42"/>
      <c r="K165" s="43" t="s">
        <v>70</v>
      </c>
      <c r="L165" s="65"/>
      <c r="M165" s="66"/>
      <c r="N165" s="67"/>
      <c r="O165" s="66"/>
    </row>
    <row r="166" spans="2:15" ht="16.5" customHeight="1" x14ac:dyDescent="0.15">
      <c r="B166" s="43" t="s">
        <v>71</v>
      </c>
      <c r="C166" s="65">
        <f>HLOOKUP(B166,$C$155:$G$159,4,1)</f>
        <v>30046</v>
      </c>
      <c r="D166" s="66" t="str">
        <f>HLOOKUP(B166,$C$155:$G$159,2,1)</f>
        <v>大阪府</v>
      </c>
      <c r="E166" s="67">
        <f>HLOOKUP(B166,$C$155:$G$159,5,1)</f>
        <v>23626</v>
      </c>
      <c r="F166" s="66" t="str">
        <f>HLOOKUP(B166,$C$155:$G$159,3,1)</f>
        <v>男</v>
      </c>
      <c r="G166" s="68"/>
      <c r="J166" s="42"/>
      <c r="K166" s="43" t="s">
        <v>71</v>
      </c>
      <c r="L166" s="65"/>
      <c r="M166" s="66"/>
      <c r="N166" s="67"/>
      <c r="O166" s="66"/>
    </row>
    <row r="167" spans="2:15" ht="16.5" customHeight="1" x14ac:dyDescent="0.15">
      <c r="B167" s="43" t="s">
        <v>72</v>
      </c>
      <c r="C167" s="65">
        <f>HLOOKUP(B167,$C$155:$G$159,4,1)</f>
        <v>35278</v>
      </c>
      <c r="D167" s="66" t="str">
        <f>HLOOKUP(B167,$C$155:$G$159,2,1)</f>
        <v>山形県</v>
      </c>
      <c r="E167" s="67">
        <f>HLOOKUP(B167,$C$155:$G$159,5,1)</f>
        <v>26365</v>
      </c>
      <c r="F167" s="66" t="str">
        <f>HLOOKUP(B167,$C$155:$G$159,3,1)</f>
        <v>女</v>
      </c>
      <c r="G167" s="68"/>
      <c r="J167" s="42"/>
      <c r="K167" s="43" t="s">
        <v>72</v>
      </c>
      <c r="L167" s="65"/>
      <c r="M167" s="66"/>
      <c r="N167" s="67"/>
      <c r="O167" s="66"/>
    </row>
    <row r="168" spans="2:15" ht="16.5" customHeight="1" x14ac:dyDescent="0.15">
      <c r="B168" s="43" t="s">
        <v>73</v>
      </c>
      <c r="C168" s="65">
        <f>HLOOKUP(B168,$C$155:$G$159,4,1)</f>
        <v>32546</v>
      </c>
      <c r="D168" s="66" t="str">
        <f>HLOOKUP(B168,$C$155:$G$159,2,1)</f>
        <v>東京都</v>
      </c>
      <c r="E168" s="67">
        <f>HLOOKUP(B168,$C$155:$G$159,5,1)</f>
        <v>25449</v>
      </c>
      <c r="F168" s="66" t="str">
        <f>HLOOKUP(B168,$C$155:$G$159,3,1)</f>
        <v>男</v>
      </c>
      <c r="G168" s="68"/>
      <c r="J168" s="42"/>
      <c r="K168" s="43" t="s">
        <v>73</v>
      </c>
      <c r="L168" s="65"/>
      <c r="M168" s="66"/>
      <c r="N168" s="67"/>
      <c r="O168" s="66"/>
    </row>
  </sheetData>
  <mergeCells count="8">
    <mergeCell ref="C107:D111"/>
    <mergeCell ref="E107:K111"/>
    <mergeCell ref="A1:G1"/>
    <mergeCell ref="C9:N9"/>
    <mergeCell ref="D14:D18"/>
    <mergeCell ref="B21:D21"/>
    <mergeCell ref="C36:G37"/>
    <mergeCell ref="K47:N47"/>
  </mergeCells>
  <phoneticPr fontId="2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2017-02-06T00:00:08Z</dcterms:created>
  <dcterms:modified xsi:type="dcterms:W3CDTF">2017-03-26T02:47:46Z</dcterms:modified>
</cp:coreProperties>
</file>