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5-文字列操作と日付の関数\"/>
    </mc:Choice>
  </mc:AlternateContent>
  <bookViews>
    <workbookView xWindow="372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3" i="1" l="1"/>
  <c r="L213" i="1" l="1"/>
  <c r="D188" i="1"/>
  <c r="L214" i="1" l="1"/>
  <c r="L215" i="1" s="1"/>
  <c r="L216" i="1" s="1"/>
  <c r="L217" i="1" s="1"/>
  <c r="L218" i="1" s="1"/>
  <c r="L219" i="1" s="1"/>
  <c r="L220" i="1" s="1"/>
  <c r="L221" i="1" s="1"/>
  <c r="L222" i="1" s="1"/>
  <c r="C214" i="1"/>
  <c r="D214" i="1" s="1"/>
  <c r="K189" i="1"/>
  <c r="K190" i="1" s="1"/>
  <c r="K191" i="1" s="1"/>
  <c r="K192" i="1" s="1"/>
  <c r="K193" i="1" s="1"/>
  <c r="C189" i="1"/>
  <c r="F172" i="1"/>
  <c r="E164" i="1"/>
  <c r="F146" i="1"/>
  <c r="F140" i="1"/>
  <c r="E132" i="1"/>
  <c r="F99" i="1"/>
  <c r="F78" i="1"/>
  <c r="E78" i="1"/>
  <c r="D78" i="1"/>
  <c r="C215" i="1" l="1"/>
  <c r="C216" i="1" s="1"/>
  <c r="C217" i="1" s="1"/>
  <c r="D189" i="1"/>
  <c r="C190" i="1"/>
  <c r="D216" i="1" l="1"/>
  <c r="D215" i="1"/>
  <c r="C191" i="1"/>
  <c r="D190" i="1"/>
  <c r="D217" i="1"/>
  <c r="C218" i="1"/>
  <c r="C219" i="1" l="1"/>
  <c r="D218" i="1"/>
  <c r="C192" i="1"/>
  <c r="D191" i="1"/>
  <c r="D192" i="1" l="1"/>
  <c r="C193" i="1"/>
  <c r="D193" i="1" s="1"/>
  <c r="C220" i="1"/>
  <c r="D219" i="1"/>
  <c r="C221" i="1" l="1"/>
  <c r="D220" i="1"/>
  <c r="D221" i="1" l="1"/>
  <c r="C222" i="1"/>
  <c r="D222" i="1" s="1"/>
</calcChain>
</file>

<file path=xl/comments1.xml><?xml version="1.0" encoding="utf-8"?>
<comments xmlns="http://schemas.openxmlformats.org/spreadsheetml/2006/main">
  <authors>
    <author>根津良彦</author>
  </authors>
  <commentList>
    <comment ref="C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５時間３０分１５秒</t>
        </r>
      </text>
    </comment>
    <comment ref="D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E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(E102,F102,E106:E108)</t>
        </r>
      </text>
    </comment>
    <comment ref="E1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NOW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引数は必要ありません</t>
        </r>
      </text>
    </comment>
    <comment ref="E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引数は必要ありません</t>
        </r>
      </text>
    </comment>
    <comment ref="D18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(C188)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 xml:space="preserve">」が表示されます。
</t>
        </r>
        <r>
          <rPr>
            <sz val="12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2"/>
            <color indexed="10"/>
            <rFont val="ＭＳ Ｐゴシック"/>
            <family val="3"/>
            <charset val="128"/>
          </rPr>
          <t>｛ユーザー定義｝で曜日に変換します。</t>
        </r>
      </text>
    </comment>
    <comment ref="L18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(K１８８)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」が表示されます。
【例】金曜日であれば＝「</t>
        </r>
        <r>
          <rPr>
            <b/>
            <sz val="12"/>
            <color indexed="81"/>
            <rFont val="ＭＳ Ｐゴシック"/>
            <family val="3"/>
            <charset val="128"/>
          </rPr>
          <t>６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sz val="12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2"/>
            <color indexed="10"/>
            <rFont val="ＭＳ Ｐゴシック"/>
            <family val="3"/>
            <charset val="128"/>
          </rPr>
          <t>｛ユーザー定義｝で曜日に変換します。
　aaa＝月・火・水・・・
　aaaa=月曜日・・・・</t>
        </r>
      </text>
    </comment>
    <comment ref="C2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セル位置＝C214</t>
        </r>
      </text>
    </comment>
    <comment ref="D2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(C214)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①</t>
        </r>
        <r>
          <rPr>
            <sz val="12"/>
            <color indexed="81"/>
            <rFont val="ＭＳ Ｐゴシック"/>
            <family val="3"/>
            <charset val="128"/>
          </rPr>
          <t xml:space="preserve">まず、WEEKDAY関数を設定した後、
 「セルの書式設定」｛ユーザー定義｝により
　曜日を表示させます。
</t>
        </r>
        <r>
          <rPr>
            <b/>
            <sz val="12"/>
            <color indexed="81"/>
            <rFont val="ＭＳ Ｐゴシック"/>
            <family val="3"/>
            <charset val="128"/>
          </rPr>
          <t>②</t>
        </r>
        <r>
          <rPr>
            <sz val="12"/>
            <color indexed="81"/>
            <rFont val="ＭＳ Ｐゴシック"/>
            <family val="3"/>
            <charset val="128"/>
          </rPr>
          <t>次に、曜日のセルを全て選択して、
 「書式」メニューより｛条件付き書式｝を選択します。
　表示された画面で設定します。
 （</t>
        </r>
        <r>
          <rPr>
            <b/>
            <sz val="12"/>
            <color indexed="81"/>
            <rFont val="ＭＳ Ｐゴシック"/>
            <family val="3"/>
            <charset val="128"/>
          </rPr>
          <t>日曜日は「</t>
        </r>
        <r>
          <rPr>
            <b/>
            <sz val="18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土曜日は「</t>
        </r>
        <r>
          <rPr>
            <b/>
            <sz val="18"/>
            <color indexed="12"/>
            <rFont val="ＭＳ Ｐゴシック"/>
            <family val="3"/>
            <charset val="128"/>
          </rPr>
          <t>７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がシリアル値）</t>
        </r>
      </text>
    </comment>
  </commentList>
</comments>
</file>

<file path=xl/sharedStrings.xml><?xml version="1.0" encoding="utf-8"?>
<sst xmlns="http://schemas.openxmlformats.org/spreadsheetml/2006/main" count="164" uniqueCount="100">
  <si>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</si>
  <si>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</si>
  <si>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</si>
  <si>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</si>
  <si>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</si>
  <si>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</si>
  <si>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</si>
  <si>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</si>
  <si>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</si>
  <si>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</si>
  <si>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</si>
  <si>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</si>
  <si>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</si>
  <si>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</si>
  <si>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方法</t>
    <rPh sb="0" eb="2">
      <t>ホウホウ</t>
    </rPh>
    <phoneticPr fontId="3"/>
  </si>
  <si>
    <t>関数</t>
    <rPh sb="0" eb="2">
      <t>カンスウ</t>
    </rPh>
    <phoneticPr fontId="3"/>
  </si>
  <si>
    <t>機　　能</t>
    <rPh sb="0" eb="1">
      <t>キ</t>
    </rPh>
    <rPh sb="3" eb="4">
      <t>ノウ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</si>
  <si>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</si>
  <si>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HOUR(ｱﾜｰ）</t>
    <phoneticPr fontId="3"/>
  </si>
  <si>
    <t>指定した時間から「時」を求める</t>
    <rPh sb="0" eb="2">
      <t>シテイ</t>
    </rPh>
    <rPh sb="4" eb="6">
      <t>ジカン</t>
    </rPh>
    <rPh sb="9" eb="10">
      <t>トキ</t>
    </rPh>
    <rPh sb="12" eb="13">
      <t>モト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</si>
  <si>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</si>
  <si>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MINUTE（ﾐﾆｯﾄ）</t>
    <phoneticPr fontId="3"/>
  </si>
  <si>
    <t>指定した時間から「分」を求める</t>
    <rPh sb="0" eb="2">
      <t>シテイ</t>
    </rPh>
    <rPh sb="4" eb="6">
      <t>ジカン</t>
    </rPh>
    <rPh sb="9" eb="10">
      <t>ブン</t>
    </rPh>
    <rPh sb="12" eb="13">
      <t>モト</t>
    </rPh>
    <phoneticPr fontId="3"/>
  </si>
  <si>
    <t>SECOND(ｾｶﾝﾄﾞ)</t>
    <phoneticPr fontId="3"/>
  </si>
  <si>
    <t>指定した時間から秒」を求める</t>
    <rPh sb="0" eb="2">
      <t>シテイ</t>
    </rPh>
    <rPh sb="4" eb="6">
      <t>ジカン</t>
    </rPh>
    <rPh sb="8" eb="9">
      <t>ビョウ</t>
    </rPh>
    <rPh sb="11" eb="12">
      <t>モト</t>
    </rPh>
    <phoneticPr fontId="3"/>
  </si>
  <si>
    <t>NETWORKDAYS</t>
    <phoneticPr fontId="3"/>
  </si>
  <si>
    <t>土日祭日を除いた、開始日と終了日の間の日数を求める</t>
    <rPh sb="0" eb="2">
      <t>ドニチ</t>
    </rPh>
    <rPh sb="2" eb="4">
      <t>サイジツ</t>
    </rPh>
    <rPh sb="5" eb="6">
      <t>ノゾ</t>
    </rPh>
    <rPh sb="9" eb="12">
      <t>カイシビ</t>
    </rPh>
    <rPh sb="13" eb="16">
      <t>シュウリョウビ</t>
    </rPh>
    <rPh sb="17" eb="18">
      <t>アイダ</t>
    </rPh>
    <rPh sb="19" eb="21">
      <t>ニッスウ</t>
    </rPh>
    <rPh sb="22" eb="23">
      <t>モト</t>
    </rPh>
    <phoneticPr fontId="3"/>
  </si>
  <si>
    <t>NOW</t>
    <phoneticPr fontId="3"/>
  </si>
  <si>
    <t>現在の日付・時刻を求める</t>
    <rPh sb="0" eb="2">
      <t>ゲンザイ</t>
    </rPh>
    <rPh sb="3" eb="5">
      <t>ヒヅケ</t>
    </rPh>
    <rPh sb="6" eb="8">
      <t>ジコク</t>
    </rPh>
    <rPh sb="9" eb="10">
      <t>モト</t>
    </rPh>
    <phoneticPr fontId="3"/>
  </si>
  <si>
    <t>TODAY</t>
    <phoneticPr fontId="3"/>
  </si>
  <si>
    <t>現在の日付を求める</t>
    <rPh sb="0" eb="2">
      <t>ゲンザイ</t>
    </rPh>
    <rPh sb="3" eb="5">
      <t>ヒヅケ</t>
    </rPh>
    <rPh sb="6" eb="7">
      <t>モト</t>
    </rPh>
    <phoneticPr fontId="3"/>
  </si>
  <si>
    <t>WEEKDAY</t>
    <phoneticPr fontId="3"/>
  </si>
  <si>
    <t>指定した日付の曜日を求めます</t>
    <rPh sb="0" eb="2">
      <t>シテイ</t>
    </rPh>
    <rPh sb="4" eb="6">
      <t>ヒヅケ</t>
    </rPh>
    <rPh sb="7" eb="9">
      <t>ヨウビ</t>
    </rPh>
    <rPh sb="10" eb="11">
      <t>モト</t>
    </rPh>
    <phoneticPr fontId="3"/>
  </si>
  <si>
    <t>左のように作成してみましょう</t>
  </si>
  <si>
    <t>HOUR＝</t>
    <phoneticPr fontId="3"/>
  </si>
  <si>
    <t>MINUTE＝</t>
    <phoneticPr fontId="3"/>
  </si>
  <si>
    <t>SECOND＝</t>
    <phoneticPr fontId="3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</si>
  <si>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3"/>
  </si>
  <si>
    <t>記録時間</t>
    <rPh sb="0" eb="2">
      <t>キロク</t>
    </rPh>
    <rPh sb="2" eb="4">
      <t>ジカン</t>
    </rPh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</si>
  <si>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</si>
  <si>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</si>
  <si>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秒</t>
    <rPh sb="0" eb="1">
      <t>ビョウ</t>
    </rPh>
    <phoneticPr fontId="3"/>
  </si>
  <si>
    <t>※時間の単位は「セルの書式設定」→｛ユーザー定義｝で</t>
    <rPh sb="1" eb="3">
      <t>ジカン</t>
    </rPh>
    <rPh sb="4" eb="6">
      <t>タンイ</t>
    </rPh>
    <rPh sb="11" eb="13">
      <t>ショシキ</t>
    </rPh>
    <rPh sb="13" eb="15">
      <t>セッテイ</t>
    </rPh>
    <rPh sb="22" eb="24">
      <t>テイギ</t>
    </rPh>
    <phoneticPr fontId="3"/>
  </si>
  <si>
    <t>土日以外の祭日を表記し</t>
    <rPh sb="0" eb="2">
      <t>ドニチ</t>
    </rPh>
    <rPh sb="2" eb="4">
      <t>イガイ</t>
    </rPh>
    <rPh sb="5" eb="7">
      <t>サイジツ</t>
    </rPh>
    <rPh sb="8" eb="10">
      <t>ヒョウキ</t>
    </rPh>
    <phoneticPr fontId="3"/>
  </si>
  <si>
    <t>そのリストを引数にします。</t>
    <rPh sb="6" eb="8">
      <t>ヒキスウ</t>
    </rPh>
    <phoneticPr fontId="3"/>
  </si>
  <si>
    <t>　日</t>
    <rPh sb="1" eb="2">
      <t>ヒ</t>
    </rPh>
    <phoneticPr fontId="3"/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</si>
  <si>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</si>
  <si>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</si>
  <si>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祭日</t>
    <rPh sb="0" eb="2">
      <t>サイジツ</t>
    </rPh>
    <phoneticPr fontId="3"/>
  </si>
  <si>
    <t>憲法記念日</t>
  </si>
  <si>
    <t>国民の休日</t>
  </si>
  <si>
    <t>こどもの日</t>
  </si>
  <si>
    <t>ただ今の日付と時刻は</t>
    <rPh sb="2" eb="3">
      <t>イマ</t>
    </rPh>
    <rPh sb="4" eb="6">
      <t>ヒヅケ</t>
    </rPh>
    <rPh sb="7" eb="9">
      <t>ジコク</t>
    </rPh>
    <phoneticPr fontId="3"/>
  </si>
  <si>
    <t>→書式の設定</t>
    <rPh sb="1" eb="3">
      <t>ショシキ</t>
    </rPh>
    <rPh sb="4" eb="6">
      <t>セッテイ</t>
    </rPh>
    <phoneticPr fontId="9"/>
  </si>
  <si>
    <t>です。</t>
    <phoneticPr fontId="3"/>
  </si>
  <si>
    <t>細かな表示設定には、</t>
    <rPh sb="0" eb="1">
      <t>コマ</t>
    </rPh>
    <rPh sb="3" eb="5">
      <t>ヒョウジ</t>
    </rPh>
    <rPh sb="5" eb="7">
      <t>セッテイ</t>
    </rPh>
    <phoneticPr fontId="3"/>
  </si>
  <si>
    <t>①時刻だけを表示</t>
    <rPh sb="1" eb="3">
      <t>ジコク</t>
    </rPh>
    <rPh sb="6" eb="8">
      <t>ヒョウジ</t>
    </rPh>
    <phoneticPr fontId="3"/>
  </si>
  <si>
    <t>②秒数も表示</t>
    <rPh sb="1" eb="2">
      <t>ビョウ</t>
    </rPh>
    <rPh sb="2" eb="3">
      <t>スウ</t>
    </rPh>
    <rPh sb="4" eb="6">
      <t>ヒョウジ</t>
    </rPh>
    <phoneticPr fontId="3"/>
  </si>
  <si>
    <t>です。</t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</si>
  <si>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</si>
  <si>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</si>
  <si>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参考</t>
    <rPh sb="0" eb="2">
      <t>サンコウ</t>
    </rPh>
    <phoneticPr fontId="9"/>
  </si>
  <si>
    <t>シリアル値</t>
    <rPh sb="4" eb="5">
      <t>チ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</si>
  <si>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</si>
  <si>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</si>
  <si>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</si>
  <si>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</si>
  <si>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</si>
  <si>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</si>
  <si>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</si>
  <si>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応用</t>
    <rPh sb="0" eb="2">
      <t>オウヨウ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</si>
  <si>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3"/>
  </si>
  <si>
    <r>
      <t>土・日・祭日</t>
    </r>
    <r>
      <rPr>
        <b/>
        <sz val="12"/>
        <rFont val="ＭＳ Ｐゴシック"/>
        <family val="3"/>
        <charset val="128"/>
      </rPr>
      <t>を除いた、開始日と終了日の間の日数を求める</t>
    </r>
    <rPh sb="0" eb="1">
      <t>ツチ</t>
    </rPh>
    <rPh sb="2" eb="3">
      <t>ヒ</t>
    </rPh>
    <rPh sb="4" eb="6">
      <t>サイジツ</t>
    </rPh>
    <rPh sb="7" eb="8">
      <t>ノゾ</t>
    </rPh>
    <rPh sb="11" eb="14">
      <t>カイシビ</t>
    </rPh>
    <rPh sb="15" eb="18">
      <t>シュウリョウビ</t>
    </rPh>
    <rPh sb="19" eb="20">
      <t>アイダ</t>
    </rPh>
    <rPh sb="21" eb="23">
      <t>ニッスウ</t>
    </rPh>
    <rPh sb="24" eb="25">
      <t>モト</t>
    </rPh>
    <phoneticPr fontId="3"/>
  </si>
  <si>
    <r>
      <t>TODAY関数では</t>
    </r>
    <r>
      <rPr>
        <b/>
        <sz val="12"/>
        <color indexed="10"/>
        <rFont val="ＭＳ Ｐゴシック"/>
        <family val="3"/>
        <charset val="128"/>
      </rPr>
      <t>現在の日付だけを表示</t>
    </r>
    <r>
      <rPr>
        <b/>
        <sz val="12"/>
        <color indexed="8"/>
        <rFont val="ＭＳ Ｐゴシック"/>
        <family val="3"/>
        <charset val="128"/>
      </rPr>
      <t>します。（パソコンの内臓時計に従うので、誤差は設定が必要です）</t>
    </r>
    <rPh sb="5" eb="7">
      <t>カンスウ</t>
    </rPh>
    <rPh sb="9" eb="11">
      <t>ゲンザイ</t>
    </rPh>
    <rPh sb="12" eb="14">
      <t>ヒヅケ</t>
    </rPh>
    <rPh sb="17" eb="19">
      <t>ヒョウジ</t>
    </rPh>
    <rPh sb="29" eb="31">
      <t>ナイゾウ</t>
    </rPh>
    <rPh sb="31" eb="33">
      <t>トケイ</t>
    </rPh>
    <rPh sb="34" eb="35">
      <t>シタガ</t>
    </rPh>
    <rPh sb="39" eb="41">
      <t>ゴサ</t>
    </rPh>
    <rPh sb="42" eb="44">
      <t>セッテイ</t>
    </rPh>
    <rPh sb="45" eb="47">
      <t>ヒツヨウ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</si>
  <si>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</si>
  <si>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</si>
  <si>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</si>
  <si>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</si>
  <si>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</si>
  <si>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右にある関数名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</si>
  <si>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</si>
  <si>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</si>
  <si>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3"/>
  </si>
  <si>
    <r>
      <t>「セルの書式設定」より｛</t>
    </r>
    <r>
      <rPr>
        <sz val="12"/>
        <color indexed="12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3"/>
  </si>
  <si>
    <r>
      <t>TODAY()関数を設定後</t>
    </r>
    <r>
      <rPr>
        <sz val="12"/>
        <color theme="1"/>
        <rFont val="ＭＳ Ｐゴシック"/>
        <family val="3"/>
        <charset val="128"/>
      </rPr>
      <t>、</t>
    </r>
    <rPh sb="7" eb="9">
      <t>カンスウ</t>
    </rPh>
    <rPh sb="10" eb="12">
      <t>セッテイ</t>
    </rPh>
    <rPh sb="12" eb="13">
      <t>ゴ</t>
    </rPh>
    <phoneticPr fontId="3"/>
  </si>
  <si>
    <r>
      <t>　</t>
    </r>
    <r>
      <rPr>
        <b/>
        <sz val="12"/>
        <rFont val="ＭＳ Ｐゴシック"/>
        <family val="3"/>
        <charset val="128"/>
      </rPr>
      <t>WEEKDAY関数</t>
    </r>
    <r>
      <rPr>
        <sz val="12"/>
        <color theme="1"/>
        <rFont val="ＭＳ Ｐゴシック"/>
        <family val="3"/>
        <charset val="128"/>
      </rPr>
      <t>と「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」の組合せ</t>
    </r>
    <rPh sb="8" eb="10">
      <t>カンスウ</t>
    </rPh>
    <rPh sb="12" eb="14">
      <t>ジョウケン</t>
    </rPh>
    <rPh sb="14" eb="15">
      <t>ツ</t>
    </rPh>
    <rPh sb="16" eb="18">
      <t>ショシキ</t>
    </rPh>
    <rPh sb="20" eb="22">
      <t>クミアワ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</si>
  <si>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</si>
  <si>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</si>
  <si>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</si>
  <si>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</si>
  <si>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>HOUR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MINUTE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SECOND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4" eb="15">
      <t>カン</t>
    </rPh>
    <rPh sb="15" eb="16">
      <t>スウ</t>
    </rPh>
    <rPh sb="24" eb="26">
      <t>カンスウ</t>
    </rPh>
    <rPh sb="28" eb="30">
      <t>ヒヅケ</t>
    </rPh>
    <rPh sb="31" eb="33">
      <t>ジコク</t>
    </rPh>
    <phoneticPr fontId="3"/>
  </si>
  <si>
    <t>「２０17年５月　出勤日」</t>
    <rPh sb="5" eb="6">
      <t>ネン</t>
    </rPh>
    <rPh sb="7" eb="8">
      <t>ツキ</t>
    </rPh>
    <rPh sb="9" eb="11">
      <t>シュッキン</t>
    </rPh>
    <rPh sb="11" eb="12">
      <t>ビ</t>
    </rPh>
    <phoneticPr fontId="3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</si>
  <si>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color indexed="8"/>
        <rFont val="ＭＳ Ｐゴシック"/>
        <family val="3"/>
        <charset val="128"/>
      </rPr>
      <t>関数で設定された現在の時刻は、シートを開くつど更新されます。（パソコンの内臓時計に従うので、誤差があれば設定が必要です）</t>
    </r>
    <rPh sb="3" eb="5">
      <t>カンスウ</t>
    </rPh>
    <rPh sb="6" eb="8">
      <t>セッテイ</t>
    </rPh>
    <rPh sb="11" eb="13">
      <t>ゲンザイ</t>
    </rPh>
    <rPh sb="14" eb="16">
      <t>ジコク</t>
    </rPh>
    <rPh sb="22" eb="23">
      <t>ヒラ</t>
    </rPh>
    <rPh sb="26" eb="28">
      <t>コウシン</t>
    </rPh>
    <rPh sb="39" eb="41">
      <t>ナイゾウ</t>
    </rPh>
    <rPh sb="41" eb="43">
      <t>トケイ</t>
    </rPh>
    <rPh sb="44" eb="45">
      <t>シタガ</t>
    </rPh>
    <rPh sb="49" eb="51">
      <t>ゴサ</t>
    </rPh>
    <rPh sb="55" eb="57">
      <t>セッテイ</t>
    </rPh>
    <rPh sb="58" eb="60">
      <t>ヒツヨウ</t>
    </rPh>
    <phoneticPr fontId="3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</si>
  <si>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rFont val="ＭＳ Ｐゴシック"/>
        <family val="3"/>
        <charset val="128"/>
      </rPr>
      <t>関数を設定後</t>
    </r>
    <r>
      <rPr>
        <sz val="12"/>
        <color theme="1"/>
        <rFont val="ＭＳ Ｐゴシック"/>
        <family val="3"/>
        <charset val="128"/>
      </rPr>
      <t>、</t>
    </r>
    <rPh sb="3" eb="5">
      <t>カンスウ</t>
    </rPh>
    <rPh sb="6" eb="8">
      <t>セッテイ</t>
    </rPh>
    <rPh sb="8" eb="9">
      <t>ゴ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</si>
  <si>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NOW </t>
    </r>
    <r>
      <rPr>
        <b/>
        <sz val="12"/>
        <rFont val="ＭＳ Ｐゴシック"/>
        <family val="3"/>
        <charset val="128"/>
      </rPr>
      <t>関数</t>
    </r>
    <rPh sb="4" eb="6">
      <t>カンスウ</t>
    </rPh>
    <phoneticPr fontId="3"/>
  </si>
  <si>
    <t>今日のの日付は</t>
    <rPh sb="0" eb="2">
      <t>キョウ</t>
    </rPh>
    <rPh sb="4" eb="6">
      <t>ヒヅケ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</si>
  <si>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</si>
  <si>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NETWORKDAYS </t>
    </r>
    <r>
      <rPr>
        <b/>
        <sz val="12"/>
        <rFont val="ＭＳ Ｐゴシック"/>
        <family val="3"/>
        <charset val="128"/>
      </rPr>
      <t>関数</t>
    </r>
    <rPh sb="12" eb="14">
      <t>カンスウ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</si>
  <si>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TODAY </t>
    </r>
    <r>
      <rPr>
        <b/>
        <sz val="12"/>
        <rFont val="ＭＳ Ｐゴシック"/>
        <family val="3"/>
        <charset val="128"/>
      </rPr>
      <t>関数</t>
    </r>
    <rPh sb="6" eb="8">
      <t>カンスウ</t>
    </rPh>
    <phoneticPr fontId="3"/>
  </si>
  <si>
    <r>
      <rPr>
        <b/>
        <sz val="12"/>
        <color rgb="FFFF0000"/>
        <rFont val="ＭＳ Ｐゴシック"/>
        <family val="3"/>
        <charset val="128"/>
      </rPr>
      <t xml:space="preserve">WEEKDAY </t>
    </r>
    <r>
      <rPr>
        <b/>
        <sz val="12"/>
        <rFont val="ＭＳ Ｐゴシック"/>
        <family val="3"/>
        <charset val="128"/>
      </rPr>
      <t>関数</t>
    </r>
    <rPh sb="8" eb="10">
      <t>カンスウ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</si>
</sst>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#&quot;円&quot;"/>
    <numFmt numFmtId="177" formatCode="#,###&quot;個&quot;"/>
    <numFmt numFmtId="178" formatCode="yyyy&quot;年&quot;mm&quot;月&quot;;@"/>
    <numFmt numFmtId="179" formatCode="##&quot;時間&quot;"/>
    <numFmt numFmtId="180" formatCode="##&quot;分&quot;"/>
    <numFmt numFmtId="181" formatCode="##&quot;秒&quot;"/>
    <numFmt numFmtId="182" formatCode="yyyy/m/d\ h:mm;@"/>
    <numFmt numFmtId="183" formatCode="[$-411]ggge&quot;年&quot;m&quot;月&quot;d&quot;日&quot;;@"/>
    <numFmt numFmtId="184" formatCode="yyyy/m/d\(aaaa\)"/>
    <numFmt numFmtId="185" formatCode="aaa"/>
    <numFmt numFmtId="186" formatCode="aaaa"/>
  </numFmts>
  <fonts count="3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178" fontId="5" fillId="0" borderId="0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4" fillId="8" borderId="0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9" borderId="0" xfId="0" applyFont="1" applyFill="1" applyAlignment="1">
      <alignment vertical="center"/>
    </xf>
    <xf numFmtId="0" fontId="4" fillId="10" borderId="0" xfId="0" applyFont="1" applyFill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56" fontId="13" fillId="0" borderId="0" xfId="0" applyNumberFormat="1" applyFont="1" applyBorder="1" applyAlignment="1">
      <alignment vertical="center"/>
    </xf>
    <xf numFmtId="0" fontId="4" fillId="5" borderId="0" xfId="0" applyFont="1" applyFill="1" applyAlignment="1">
      <alignment vertical="center"/>
    </xf>
    <xf numFmtId="49" fontId="4" fillId="9" borderId="0" xfId="0" applyNumberFormat="1" applyFont="1" applyFill="1" applyBorder="1" applyAlignment="1">
      <alignment vertical="center"/>
    </xf>
    <xf numFmtId="49" fontId="5" fillId="9" borderId="0" xfId="0" applyNumberFormat="1" applyFont="1" applyFill="1" applyBorder="1" applyAlignment="1">
      <alignment vertical="center"/>
    </xf>
    <xf numFmtId="0" fontId="19" fillId="12" borderId="0" xfId="0" applyFont="1" applyFill="1" applyAlignment="1">
      <alignment vertical="center"/>
    </xf>
    <xf numFmtId="49" fontId="5" fillId="12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8" borderId="0" xfId="0" applyFont="1" applyFill="1" applyAlignment="1">
      <alignment vertical="center"/>
    </xf>
    <xf numFmtId="0" fontId="20" fillId="10" borderId="0" xfId="0" applyFont="1" applyFill="1" applyAlignment="1">
      <alignment vertical="center"/>
    </xf>
    <xf numFmtId="0" fontId="20" fillId="3" borderId="19" xfId="0" applyFont="1" applyFill="1" applyBorder="1" applyAlignment="1">
      <alignment horizontal="center" vertical="center"/>
    </xf>
    <xf numFmtId="0" fontId="20" fillId="12" borderId="0" xfId="0" applyFont="1" applyFill="1" applyAlignment="1">
      <alignment vertical="center"/>
    </xf>
    <xf numFmtId="0" fontId="20" fillId="13" borderId="19" xfId="0" applyFont="1" applyFill="1" applyBorder="1" applyAlignment="1">
      <alignment horizontal="center" vertical="center"/>
    </xf>
    <xf numFmtId="14" fontId="20" fillId="0" borderId="19" xfId="0" applyNumberFormat="1" applyFont="1" applyBorder="1" applyAlignment="1">
      <alignment vertical="center"/>
    </xf>
    <xf numFmtId="0" fontId="20" fillId="0" borderId="19" xfId="0" applyFont="1" applyBorder="1" applyAlignment="1">
      <alignment horizontal="center" vertical="center" wrapText="1"/>
    </xf>
    <xf numFmtId="0" fontId="20" fillId="15" borderId="0" xfId="0" applyFont="1" applyFill="1" applyAlignment="1">
      <alignment vertical="center"/>
    </xf>
    <xf numFmtId="14" fontId="20" fillId="0" borderId="0" xfId="0" applyNumberFormat="1" applyFont="1" applyAlignment="1">
      <alignment vertical="center"/>
    </xf>
    <xf numFmtId="0" fontId="20" fillId="5" borderId="0" xfId="0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56" fontId="20" fillId="0" borderId="19" xfId="0" applyNumberFormat="1" applyFont="1" applyBorder="1" applyAlignment="1">
      <alignment vertical="center"/>
    </xf>
    <xf numFmtId="0" fontId="21" fillId="15" borderId="0" xfId="0" applyFont="1" applyFill="1" applyAlignment="1">
      <alignment horizontal="center" vertical="center"/>
    </xf>
    <xf numFmtId="0" fontId="20" fillId="17" borderId="19" xfId="0" applyNumberFormat="1" applyFont="1" applyFill="1" applyBorder="1" applyAlignment="1">
      <alignment vertical="center"/>
    </xf>
    <xf numFmtId="0" fontId="20" fillId="0" borderId="19" xfId="0" applyFont="1" applyBorder="1" applyAlignment="1">
      <alignment horizontal="center" vertical="center"/>
    </xf>
    <xf numFmtId="0" fontId="20" fillId="18" borderId="18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186" fontId="20" fillId="11" borderId="19" xfId="0" applyNumberFormat="1" applyFont="1" applyFill="1" applyBorder="1" applyAlignment="1">
      <alignment vertical="center"/>
    </xf>
    <xf numFmtId="0" fontId="5" fillId="17" borderId="5" xfId="0" applyFont="1" applyFill="1" applyBorder="1" applyAlignment="1">
      <alignment vertical="center"/>
    </xf>
    <xf numFmtId="0" fontId="5" fillId="17" borderId="6" xfId="0" applyFont="1" applyFill="1" applyBorder="1" applyAlignment="1">
      <alignment vertical="center"/>
    </xf>
    <xf numFmtId="0" fontId="5" fillId="17" borderId="7" xfId="0" applyFont="1" applyFill="1" applyBorder="1" applyAlignment="1">
      <alignment vertical="center"/>
    </xf>
    <xf numFmtId="0" fontId="5" fillId="17" borderId="9" xfId="0" applyFont="1" applyFill="1" applyBorder="1" applyAlignment="1">
      <alignment vertical="center"/>
    </xf>
    <xf numFmtId="0" fontId="5" fillId="17" borderId="0" xfId="0" applyFont="1" applyFill="1" applyBorder="1" applyAlignment="1">
      <alignment vertical="center"/>
    </xf>
    <xf numFmtId="0" fontId="5" fillId="17" borderId="10" xfId="0" applyFont="1" applyFill="1" applyBorder="1" applyAlignment="1">
      <alignment vertical="center"/>
    </xf>
    <xf numFmtId="0" fontId="5" fillId="17" borderId="12" xfId="0" applyFont="1" applyFill="1" applyBorder="1" applyAlignment="1">
      <alignment vertical="center"/>
    </xf>
    <xf numFmtId="0" fontId="5" fillId="17" borderId="13" xfId="0" applyFont="1" applyFill="1" applyBorder="1" applyAlignment="1">
      <alignment vertical="center"/>
    </xf>
    <xf numFmtId="0" fontId="5" fillId="17" borderId="14" xfId="0" applyFont="1" applyFill="1" applyBorder="1" applyAlignment="1">
      <alignment vertical="center"/>
    </xf>
    <xf numFmtId="179" fontId="24" fillId="11" borderId="19" xfId="0" applyNumberFormat="1" applyFont="1" applyFill="1" applyBorder="1" applyAlignment="1">
      <alignment vertical="center"/>
    </xf>
    <xf numFmtId="180" fontId="24" fillId="11" borderId="19" xfId="0" applyNumberFormat="1" applyFont="1" applyFill="1" applyBorder="1" applyAlignment="1">
      <alignment vertical="center"/>
    </xf>
    <xf numFmtId="181" fontId="24" fillId="11" borderId="19" xfId="0" applyNumberFormat="1" applyFont="1" applyFill="1" applyBorder="1" applyAlignment="1">
      <alignment vertical="center"/>
    </xf>
    <xf numFmtId="0" fontId="24" fillId="11" borderId="19" xfId="0" applyFont="1" applyFill="1" applyBorder="1" applyAlignment="1">
      <alignment vertical="center"/>
    </xf>
    <xf numFmtId="21" fontId="25" fillId="0" borderId="19" xfId="0" applyNumberFormat="1" applyFont="1" applyBorder="1" applyAlignment="1">
      <alignment vertical="center"/>
    </xf>
    <xf numFmtId="0" fontId="21" fillId="12" borderId="0" xfId="0" applyFont="1" applyFill="1" applyAlignment="1">
      <alignment vertical="center"/>
    </xf>
    <xf numFmtId="0" fontId="7" fillId="19" borderId="0" xfId="0" applyFont="1" applyFill="1" applyAlignment="1">
      <alignment vertical="center"/>
    </xf>
    <xf numFmtId="0" fontId="4" fillId="19" borderId="0" xfId="0" applyFont="1" applyFill="1" applyAlignment="1">
      <alignment vertical="center"/>
    </xf>
    <xf numFmtId="56" fontId="22" fillId="14" borderId="19" xfId="0" applyNumberFormat="1" applyFont="1" applyFill="1" applyBorder="1" applyAlignment="1">
      <alignment vertical="center" wrapText="1"/>
    </xf>
    <xf numFmtId="0" fontId="4" fillId="15" borderId="0" xfId="0" applyFont="1" applyFill="1" applyAlignment="1">
      <alignment vertical="center"/>
    </xf>
    <xf numFmtId="185" fontId="29" fillId="11" borderId="19" xfId="0" applyNumberFormat="1" applyFont="1" applyFill="1" applyBorder="1" applyAlignment="1">
      <alignment horizontal="center" vertical="center"/>
    </xf>
    <xf numFmtId="0" fontId="29" fillId="11" borderId="19" xfId="0" applyFont="1" applyFill="1" applyBorder="1" applyAlignment="1">
      <alignment horizontal="center" vertical="center"/>
    </xf>
    <xf numFmtId="0" fontId="24" fillId="17" borderId="19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17" borderId="4" xfId="0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32" fillId="21" borderId="22" xfId="0" applyFont="1" applyFill="1" applyBorder="1" applyAlignment="1">
      <alignment horizontal="center" vertical="center"/>
    </xf>
    <xf numFmtId="0" fontId="32" fillId="20" borderId="24" xfId="0" applyFont="1" applyFill="1" applyBorder="1" applyAlignment="1">
      <alignment horizontal="center" vertical="center"/>
    </xf>
    <xf numFmtId="0" fontId="33" fillId="19" borderId="21" xfId="0" applyNumberFormat="1" applyFont="1" applyFill="1" applyBorder="1" applyAlignment="1">
      <alignment horizontal="center" vertical="center"/>
    </xf>
    <xf numFmtId="0" fontId="34" fillId="19" borderId="23" xfId="0" applyNumberFormat="1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55" fontId="21" fillId="3" borderId="19" xfId="0" applyNumberFormat="1" applyFont="1" applyFill="1" applyBorder="1" applyAlignment="1">
      <alignment horizontal="center" vertical="center"/>
    </xf>
    <xf numFmtId="0" fontId="20" fillId="5" borderId="1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19" fillId="15" borderId="0" xfId="0" applyFont="1" applyFill="1" applyAlignment="1">
      <alignment horizontal="center" vertical="center"/>
    </xf>
    <xf numFmtId="22" fontId="8" fillId="11" borderId="0" xfId="0" applyNumberFormat="1" applyFont="1" applyFill="1" applyAlignment="1">
      <alignment horizontal="center" vertical="center"/>
    </xf>
    <xf numFmtId="14" fontId="8" fillId="11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right" vertical="center"/>
    </xf>
    <xf numFmtId="184" fontId="8" fillId="11" borderId="0" xfId="0" applyNumberFormat="1" applyFont="1" applyFill="1" applyAlignment="1">
      <alignment vertical="center"/>
    </xf>
    <xf numFmtId="55" fontId="4" fillId="16" borderId="1" xfId="0" applyNumberFormat="1" applyFont="1" applyFill="1" applyBorder="1" applyAlignment="1">
      <alignment horizontal="center" vertical="center"/>
    </xf>
    <xf numFmtId="55" fontId="4" fillId="16" borderId="3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horizontal="center" vertical="center"/>
    </xf>
    <xf numFmtId="0" fontId="24" fillId="11" borderId="0" xfId="0" applyNumberFormat="1" applyFont="1" applyFill="1" applyAlignment="1">
      <alignment horizontal="center" vertical="center"/>
    </xf>
    <xf numFmtId="21" fontId="25" fillId="11" borderId="0" xfId="0" applyNumberFormat="1" applyFont="1" applyFill="1" applyAlignment="1">
      <alignment vertical="center"/>
    </xf>
    <xf numFmtId="22" fontId="25" fillId="11" borderId="0" xfId="0" applyNumberFormat="1" applyFont="1" applyFill="1" applyAlignment="1">
      <alignment vertical="center"/>
    </xf>
    <xf numFmtId="0" fontId="25" fillId="11" borderId="0" xfId="0" applyFont="1" applyFill="1" applyAlignment="1">
      <alignment vertical="center"/>
    </xf>
    <xf numFmtId="183" fontId="8" fillId="11" borderId="0" xfId="0" applyNumberFormat="1" applyFont="1" applyFill="1" applyAlignment="1">
      <alignment horizontal="center" vertical="center"/>
    </xf>
    <xf numFmtId="182" fontId="8" fillId="11" borderId="0" xfId="0" applyNumberFormat="1" applyFont="1" applyFill="1" applyAlignment="1">
      <alignment horizontal="center" vertical="center"/>
    </xf>
    <xf numFmtId="20" fontId="25" fillId="11" borderId="0" xfId="0" applyNumberFormat="1" applyFont="1" applyFill="1" applyAlignment="1">
      <alignment vertical="center"/>
    </xf>
    <xf numFmtId="0" fontId="4" fillId="4" borderId="19" xfId="0" applyFont="1" applyFill="1" applyBorder="1" applyAlignment="1">
      <alignment horizontal="left" vertical="center"/>
    </xf>
    <xf numFmtId="49" fontId="5" fillId="0" borderId="19" xfId="0" applyNumberFormat="1" applyFont="1" applyFill="1" applyBorder="1" applyAlignment="1">
      <alignment horizontal="left" vertical="center"/>
    </xf>
    <xf numFmtId="49" fontId="4" fillId="4" borderId="19" xfId="0" applyNumberFormat="1" applyFont="1" applyFill="1" applyBorder="1" applyAlignment="1">
      <alignment horizontal="left" vertical="center"/>
    </xf>
    <xf numFmtId="0" fontId="4" fillId="6" borderId="19" xfId="0" applyNumberFormat="1" applyFont="1" applyFill="1" applyBorder="1" applyAlignment="1">
      <alignment horizontal="center" vertical="center"/>
    </xf>
    <xf numFmtId="0" fontId="4" fillId="3" borderId="19" xfId="0" applyNumberFormat="1" applyFont="1" applyFill="1" applyBorder="1" applyAlignment="1">
      <alignment horizontal="center" vertical="center"/>
    </xf>
    <xf numFmtId="0" fontId="4" fillId="4" borderId="19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20" fillId="5" borderId="1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38099</xdr:rowOff>
    </xdr:from>
    <xdr:to>
      <xdr:col>5</xdr:col>
      <xdr:colOff>228600</xdr:colOff>
      <xdr:row>7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0A5A21D-E8DC-44BA-AC4E-8FF0397990EC}"/>
            </a:ext>
          </a:extLst>
        </xdr:cNvPr>
        <xdr:cNvSpPr txBox="1">
          <a:spLocks noChangeArrowheads="1"/>
        </xdr:cNvSpPr>
      </xdr:nvSpPr>
      <xdr:spPr bwMode="auto">
        <a:xfrm>
          <a:off x="657225" y="380999"/>
          <a:ext cx="2390775" cy="923926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581025</xdr:colOff>
      <xdr:row>28</xdr:row>
      <xdr:rowOff>19050</xdr:rowOff>
    </xdr:from>
    <xdr:to>
      <xdr:col>4</xdr:col>
      <xdr:colOff>9525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4F93D3FB-4B4D-49D8-8077-1FDEF3867F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14550" y="66865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704850</xdr:colOff>
      <xdr:row>45</xdr:row>
      <xdr:rowOff>9525</xdr:rowOff>
    </xdr:from>
    <xdr:to>
      <xdr:col>4</xdr:col>
      <xdr:colOff>133350</xdr:colOff>
      <xdr:row>45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B2948060-8399-4486-827E-6616919C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8375" y="10725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277636</xdr:colOff>
      <xdr:row>52</xdr:row>
      <xdr:rowOff>115924</xdr:rowOff>
    </xdr:from>
    <xdr:to>
      <xdr:col>12</xdr:col>
      <xdr:colOff>924631</xdr:colOff>
      <xdr:row>56</xdr:row>
      <xdr:rowOff>85738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66ABB907-5F8A-45A9-B39E-78C5D936FCD6}"/>
            </a:ext>
          </a:extLst>
        </xdr:cNvPr>
        <xdr:cNvGrpSpPr>
          <a:grpSpLocks/>
        </xdr:cNvGrpSpPr>
      </xdr:nvGrpSpPr>
      <xdr:grpSpPr bwMode="auto">
        <a:xfrm>
          <a:off x="496711" y="12498424"/>
          <a:ext cx="8647995" cy="922314"/>
          <a:chOff x="39" y="938"/>
          <a:chExt cx="761" cy="74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C35014F3-B115-4815-9E93-905FA05F2A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0F5AEAD5-513D-46D0-9D25-DAA2FDCA67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C6B61C74-72A2-4C4C-8EDC-E95A6C815E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0" y="938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533DB934-64D4-4835-BC58-5C3B0FBFA3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9" y="938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90487</xdr:colOff>
      <xdr:row>62</xdr:row>
      <xdr:rowOff>238124</xdr:rowOff>
    </xdr:from>
    <xdr:to>
      <xdr:col>1</xdr:col>
      <xdr:colOff>466725</xdr:colOff>
      <xdr:row>64</xdr:row>
      <xdr:rowOff>95249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846EEBD1-FA5A-486C-B537-D051C4B9A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0487" y="15001874"/>
          <a:ext cx="595313" cy="3333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63</xdr:row>
      <xdr:rowOff>38100</xdr:rowOff>
    </xdr:from>
    <xdr:to>
      <xdr:col>9</xdr:col>
      <xdr:colOff>522775</xdr:colOff>
      <xdr:row>64</xdr:row>
      <xdr:rowOff>93812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3DEA2E74-562A-41A0-8E05-EF80D2B5F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43575" y="15039975"/>
          <a:ext cx="598975" cy="29383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438150</xdr:colOff>
      <xdr:row>66</xdr:row>
      <xdr:rowOff>19050</xdr:rowOff>
    </xdr:from>
    <xdr:to>
      <xdr:col>11</xdr:col>
      <xdr:colOff>666750</xdr:colOff>
      <xdr:row>66</xdr:row>
      <xdr:rowOff>228600</xdr:rowOff>
    </xdr:to>
    <xdr:pic>
      <xdr:nvPicPr>
        <xdr:cNvPr id="12" name="Picture 1122">
          <a:extLst>
            <a:ext uri="{FF2B5EF4-FFF2-40B4-BE49-F238E27FC236}">
              <a16:creationId xmlns:a16="http://schemas.microsoft.com/office/drawing/2014/main" id="{CD561D4A-81A1-4C2D-BFBC-63C0E189E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58125" y="157353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457199</xdr:colOff>
      <xdr:row>71</xdr:row>
      <xdr:rowOff>114299</xdr:rowOff>
    </xdr:from>
    <xdr:to>
      <xdr:col>7</xdr:col>
      <xdr:colOff>617763</xdr:colOff>
      <xdr:row>74</xdr:row>
      <xdr:rowOff>76199</xdr:rowOff>
    </xdr:to>
    <xdr:pic>
      <xdr:nvPicPr>
        <xdr:cNvPr id="13" name="Picture 1125">
          <a:extLst>
            <a:ext uri="{FF2B5EF4-FFF2-40B4-BE49-F238E27FC236}">
              <a16:creationId xmlns:a16="http://schemas.microsoft.com/office/drawing/2014/main" id="{1684C27D-238F-4FEF-B25B-833CC4BAE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590924" y="17021174"/>
          <a:ext cx="1932214" cy="6762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66675</xdr:colOff>
      <xdr:row>81</xdr:row>
      <xdr:rowOff>123825</xdr:rowOff>
    </xdr:from>
    <xdr:to>
      <xdr:col>4</xdr:col>
      <xdr:colOff>383674</xdr:colOff>
      <xdr:row>84</xdr:row>
      <xdr:rowOff>142875</xdr:rowOff>
    </xdr:to>
    <xdr:pic>
      <xdr:nvPicPr>
        <xdr:cNvPr id="14" name="Picture 1128">
          <a:extLst>
            <a:ext uri="{FF2B5EF4-FFF2-40B4-BE49-F238E27FC236}">
              <a16:creationId xmlns:a16="http://schemas.microsoft.com/office/drawing/2014/main" id="{42AE8FA1-CB3A-4A4B-B177-A1B78FBB4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800100" y="19411950"/>
          <a:ext cx="1917199" cy="7334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390525</xdr:colOff>
      <xdr:row>80</xdr:row>
      <xdr:rowOff>227695</xdr:rowOff>
    </xdr:from>
    <xdr:to>
      <xdr:col>9</xdr:col>
      <xdr:colOff>542925</xdr:colOff>
      <xdr:row>83</xdr:row>
      <xdr:rowOff>167417</xdr:rowOff>
    </xdr:to>
    <xdr:pic>
      <xdr:nvPicPr>
        <xdr:cNvPr id="15" name="Picture 1131">
          <a:extLst>
            <a:ext uri="{FF2B5EF4-FFF2-40B4-BE49-F238E27FC236}">
              <a16:creationId xmlns:a16="http://schemas.microsoft.com/office/drawing/2014/main" id="{3945B79C-B1DA-458B-A4FD-A6F7C450A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495800" y="19277695"/>
          <a:ext cx="1866900" cy="654097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142874</xdr:colOff>
      <xdr:row>90</xdr:row>
      <xdr:rowOff>121708</xdr:rowOff>
    </xdr:from>
    <xdr:to>
      <xdr:col>1</xdr:col>
      <xdr:colOff>466724</xdr:colOff>
      <xdr:row>92</xdr:row>
      <xdr:rowOff>47625</xdr:rowOff>
    </xdr:to>
    <xdr:pic>
      <xdr:nvPicPr>
        <xdr:cNvPr id="16" name="Picture 1132">
          <a:extLst>
            <a:ext uri="{FF2B5EF4-FFF2-40B4-BE49-F238E27FC236}">
              <a16:creationId xmlns:a16="http://schemas.microsoft.com/office/drawing/2014/main" id="{3B108B43-90D7-4F34-AE07-82651EBCD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4" y="21552958"/>
          <a:ext cx="542925" cy="402167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47626</xdr:colOff>
      <xdr:row>90</xdr:row>
      <xdr:rowOff>120950</xdr:rowOff>
    </xdr:from>
    <xdr:to>
      <xdr:col>9</xdr:col>
      <xdr:colOff>600076</xdr:colOff>
      <xdr:row>92</xdr:row>
      <xdr:rowOff>9525</xdr:rowOff>
    </xdr:to>
    <xdr:pic>
      <xdr:nvPicPr>
        <xdr:cNvPr id="17" name="Picture 1133">
          <a:extLst>
            <a:ext uri="{FF2B5EF4-FFF2-40B4-BE49-F238E27FC236}">
              <a16:creationId xmlns:a16="http://schemas.microsoft.com/office/drawing/2014/main" id="{C2DA21C1-2D84-487F-BE58-25F5928AC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67401" y="21552200"/>
          <a:ext cx="552450" cy="364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157</xdr:row>
      <xdr:rowOff>142875</xdr:rowOff>
    </xdr:from>
    <xdr:to>
      <xdr:col>1</xdr:col>
      <xdr:colOff>438150</xdr:colOff>
      <xdr:row>159</xdr:row>
      <xdr:rowOff>47625</xdr:rowOff>
    </xdr:to>
    <xdr:pic>
      <xdr:nvPicPr>
        <xdr:cNvPr id="19" name="Picture 1140">
          <a:extLst>
            <a:ext uri="{FF2B5EF4-FFF2-40B4-BE49-F238E27FC236}">
              <a16:creationId xmlns:a16="http://schemas.microsoft.com/office/drawing/2014/main" id="{C413A2EF-B1EC-4A94-A203-614C9CE97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6936700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158</xdr:row>
      <xdr:rowOff>0</xdr:rowOff>
    </xdr:from>
    <xdr:to>
      <xdr:col>9</xdr:col>
      <xdr:colOff>619125</xdr:colOff>
      <xdr:row>159</xdr:row>
      <xdr:rowOff>19050</xdr:rowOff>
    </xdr:to>
    <xdr:pic>
      <xdr:nvPicPr>
        <xdr:cNvPr id="20" name="Picture 1141">
          <a:extLst>
            <a:ext uri="{FF2B5EF4-FFF2-40B4-BE49-F238E27FC236}">
              <a16:creationId xmlns:a16="http://schemas.microsoft.com/office/drawing/2014/main" id="{048B68E0-CDC9-4C7F-864C-164C88A4B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2695575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76200</xdr:colOff>
      <xdr:row>131</xdr:row>
      <xdr:rowOff>66675</xdr:rowOff>
    </xdr:from>
    <xdr:to>
      <xdr:col>7</xdr:col>
      <xdr:colOff>667780</xdr:colOff>
      <xdr:row>133</xdr:row>
      <xdr:rowOff>95250</xdr:rowOff>
    </xdr:to>
    <xdr:pic>
      <xdr:nvPicPr>
        <xdr:cNvPr id="21" name="Picture 1144">
          <a:extLst>
            <a:ext uri="{FF2B5EF4-FFF2-40B4-BE49-F238E27FC236}">
              <a16:creationId xmlns:a16="http://schemas.microsoft.com/office/drawing/2014/main" id="{A295B42D-9B61-43AF-AFF5-2F747DC4E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181475" y="29651325"/>
          <a:ext cx="1391680" cy="50482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647700</xdr:colOff>
      <xdr:row>140</xdr:row>
      <xdr:rowOff>114300</xdr:rowOff>
    </xdr:from>
    <xdr:to>
      <xdr:col>7</xdr:col>
      <xdr:colOff>466725</xdr:colOff>
      <xdr:row>143</xdr:row>
      <xdr:rowOff>38100</xdr:rowOff>
    </xdr:to>
    <xdr:pic>
      <xdr:nvPicPr>
        <xdr:cNvPr id="22" name="Picture 1148">
          <a:extLst>
            <a:ext uri="{FF2B5EF4-FFF2-40B4-BE49-F238E27FC236}">
              <a16:creationId xmlns:a16="http://schemas.microsoft.com/office/drawing/2014/main" id="{F45BBE48-200D-4DA8-909E-841921B572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981325" y="31842075"/>
          <a:ext cx="2390775" cy="6381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733425</xdr:colOff>
      <xdr:row>146</xdr:row>
      <xdr:rowOff>104775</xdr:rowOff>
    </xdr:from>
    <xdr:to>
      <xdr:col>7</xdr:col>
      <xdr:colOff>409575</xdr:colOff>
      <xdr:row>149</xdr:row>
      <xdr:rowOff>38100</xdr:rowOff>
    </xdr:to>
    <xdr:pic>
      <xdr:nvPicPr>
        <xdr:cNvPr id="23" name="Picture 1150">
          <a:extLst>
            <a:ext uri="{FF2B5EF4-FFF2-40B4-BE49-F238E27FC236}">
              <a16:creationId xmlns:a16="http://schemas.microsoft.com/office/drawing/2014/main" id="{05506A21-0569-4C35-AC5B-7EF1FBFB4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067050" y="33261300"/>
          <a:ext cx="2247900" cy="6477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514349</xdr:colOff>
      <xdr:row>163</xdr:row>
      <xdr:rowOff>0</xdr:rowOff>
    </xdr:from>
    <xdr:to>
      <xdr:col>9</xdr:col>
      <xdr:colOff>112834</xdr:colOff>
      <xdr:row>165</xdr:row>
      <xdr:rowOff>57150</xdr:rowOff>
    </xdr:to>
    <xdr:pic>
      <xdr:nvPicPr>
        <xdr:cNvPr id="24" name="Picture 1153">
          <a:extLst>
            <a:ext uri="{FF2B5EF4-FFF2-40B4-BE49-F238E27FC236}">
              <a16:creationId xmlns:a16="http://schemas.microsoft.com/office/drawing/2014/main" id="{3CFCFE38-2FE8-4758-AD81-4BC854957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4619624" y="37204650"/>
          <a:ext cx="1312985" cy="5334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781050</xdr:colOff>
      <xdr:row>172</xdr:row>
      <xdr:rowOff>95250</xdr:rowOff>
    </xdr:from>
    <xdr:to>
      <xdr:col>9</xdr:col>
      <xdr:colOff>101600</xdr:colOff>
      <xdr:row>175</xdr:row>
      <xdr:rowOff>219075</xdr:rowOff>
    </xdr:to>
    <xdr:pic>
      <xdr:nvPicPr>
        <xdr:cNvPr id="25" name="Picture 1156">
          <a:extLst>
            <a:ext uri="{FF2B5EF4-FFF2-40B4-BE49-F238E27FC236}">
              <a16:creationId xmlns:a16="http://schemas.microsoft.com/office/drawing/2014/main" id="{5763F3FB-A188-4502-9643-01D6BC954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514475" y="39443025"/>
          <a:ext cx="4406900" cy="8382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182</xdr:row>
      <xdr:rowOff>0</xdr:rowOff>
    </xdr:from>
    <xdr:to>
      <xdr:col>1</xdr:col>
      <xdr:colOff>438150</xdr:colOff>
      <xdr:row>183</xdr:row>
      <xdr:rowOff>28575</xdr:rowOff>
    </xdr:to>
    <xdr:pic>
      <xdr:nvPicPr>
        <xdr:cNvPr id="26" name="Picture 1157">
          <a:extLst>
            <a:ext uri="{FF2B5EF4-FFF2-40B4-BE49-F238E27FC236}">
              <a16:creationId xmlns:a16="http://schemas.microsoft.com/office/drawing/2014/main" id="{DBFD9FBD-4FE3-412C-8F81-4A9209258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30965775"/>
          <a:ext cx="514350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104775</xdr:colOff>
      <xdr:row>182</xdr:row>
      <xdr:rowOff>28575</xdr:rowOff>
    </xdr:from>
    <xdr:to>
      <xdr:col>9</xdr:col>
      <xdr:colOff>609600</xdr:colOff>
      <xdr:row>183</xdr:row>
      <xdr:rowOff>9525</xdr:rowOff>
    </xdr:to>
    <xdr:pic>
      <xdr:nvPicPr>
        <xdr:cNvPr id="27" name="Picture 1158">
          <a:extLst>
            <a:ext uri="{FF2B5EF4-FFF2-40B4-BE49-F238E27FC236}">
              <a16:creationId xmlns:a16="http://schemas.microsoft.com/office/drawing/2014/main" id="{C41A46AA-5590-4052-BA03-00EB95BF0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48225" y="30994350"/>
          <a:ext cx="5048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285750</xdr:colOff>
      <xdr:row>0</xdr:row>
      <xdr:rowOff>123825</xdr:rowOff>
    </xdr:from>
    <xdr:to>
      <xdr:col>14</xdr:col>
      <xdr:colOff>304162</xdr:colOff>
      <xdr:row>9</xdr:row>
      <xdr:rowOff>133081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C4F95606-00C1-4764-B3B1-4553B5A3D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305425" y="123825"/>
          <a:ext cx="5104762" cy="2152381"/>
        </a:xfrm>
        <a:prstGeom prst="rect">
          <a:avLst/>
        </a:prstGeom>
      </xdr:spPr>
    </xdr:pic>
    <xdr:clientData/>
  </xdr:twoCellAnchor>
  <xdr:twoCellAnchor editAs="oneCell">
    <xdr:from>
      <xdr:col>7</xdr:col>
      <xdr:colOff>466725</xdr:colOff>
      <xdr:row>21</xdr:row>
      <xdr:rowOff>9525</xdr:rowOff>
    </xdr:from>
    <xdr:to>
      <xdr:col>13</xdr:col>
      <xdr:colOff>389999</xdr:colOff>
      <xdr:row>38</xdr:row>
      <xdr:rowOff>9019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8D4C9333-CAE6-4063-B4C1-BD7C08A08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486400" y="4676775"/>
          <a:ext cx="4209524" cy="4047619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99</xdr:row>
      <xdr:rowOff>142875</xdr:rowOff>
    </xdr:from>
    <xdr:to>
      <xdr:col>10</xdr:col>
      <xdr:colOff>314008</xdr:colOff>
      <xdr:row>106</xdr:row>
      <xdr:rowOff>85524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80B30018-9C62-4614-80DA-4432F6F48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400550" y="23717250"/>
          <a:ext cx="2533333" cy="1609524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>
    <xdr:from>
      <xdr:col>6</xdr:col>
      <xdr:colOff>342900</xdr:colOff>
      <xdr:row>92</xdr:row>
      <xdr:rowOff>38097</xdr:rowOff>
    </xdr:from>
    <xdr:to>
      <xdr:col>14</xdr:col>
      <xdr:colOff>400050</xdr:colOff>
      <xdr:row>95</xdr:row>
      <xdr:rowOff>190495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7B7848A9-0554-425A-8C84-6AA76B6D4630}"/>
            </a:ext>
          </a:extLst>
        </xdr:cNvPr>
        <xdr:cNvGrpSpPr/>
      </xdr:nvGrpSpPr>
      <xdr:grpSpPr>
        <a:xfrm>
          <a:off x="4448175" y="21945597"/>
          <a:ext cx="5943600" cy="1876423"/>
          <a:chOff x="5257800" y="22021800"/>
          <a:chExt cx="5619048" cy="1663998"/>
        </a:xfrm>
      </xdr:grpSpPr>
      <xdr:pic>
        <xdr:nvPicPr>
          <xdr:cNvPr id="42" name="図 41">
            <a:extLst>
              <a:ext uri="{FF2B5EF4-FFF2-40B4-BE49-F238E27FC236}">
                <a16:creationId xmlns:a16="http://schemas.microsoft.com/office/drawing/2014/main" id="{5FD47632-9E42-4FC6-935D-5FA3A3F9E96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/>
          <a:stretch>
            <a:fillRect/>
          </a:stretch>
        </xdr:blipFill>
        <xdr:spPr>
          <a:xfrm>
            <a:off x="5257800" y="22021800"/>
            <a:ext cx="5619048" cy="1561905"/>
          </a:xfrm>
          <a:prstGeom prst="rect">
            <a:avLst/>
          </a:prstGeom>
        </xdr:spPr>
      </xdr:pic>
      <xdr:sp macro="" textlink="">
        <xdr:nvSpPr>
          <xdr:cNvPr id="43" name="矢印: 下 42">
            <a:extLst>
              <a:ext uri="{FF2B5EF4-FFF2-40B4-BE49-F238E27FC236}">
                <a16:creationId xmlns:a16="http://schemas.microsoft.com/office/drawing/2014/main" id="{B9A5EA49-7EBB-471B-8853-3AD087020A1B}"/>
              </a:ext>
            </a:extLst>
          </xdr:cNvPr>
          <xdr:cNvSpPr/>
        </xdr:nvSpPr>
        <xdr:spPr>
          <a:xfrm>
            <a:off x="9099107" y="23440849"/>
            <a:ext cx="309945" cy="244949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209550</xdr:colOff>
      <xdr:row>193</xdr:row>
      <xdr:rowOff>95250</xdr:rowOff>
    </xdr:from>
    <xdr:to>
      <xdr:col>7</xdr:col>
      <xdr:colOff>561705</xdr:colOff>
      <xdr:row>201</xdr:row>
      <xdr:rowOff>95012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F9BC279B-8986-4A84-AC90-AB1AF5E4DB76}"/>
            </a:ext>
          </a:extLst>
        </xdr:cNvPr>
        <xdr:cNvGrpSpPr/>
      </xdr:nvGrpSpPr>
      <xdr:grpSpPr>
        <a:xfrm>
          <a:off x="209550" y="44443650"/>
          <a:ext cx="5257530" cy="1904762"/>
          <a:chOff x="209550" y="44443650"/>
          <a:chExt cx="5257530" cy="1904762"/>
        </a:xfrm>
      </xdr:grpSpPr>
      <xdr:pic>
        <xdr:nvPicPr>
          <xdr:cNvPr id="45" name="図 44">
            <a:extLst>
              <a:ext uri="{FF2B5EF4-FFF2-40B4-BE49-F238E27FC236}">
                <a16:creationId xmlns:a16="http://schemas.microsoft.com/office/drawing/2014/main" id="{CD59CFB0-C69A-4CA8-B612-7A10BBD62E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209550" y="44443650"/>
            <a:ext cx="3095238" cy="1904762"/>
          </a:xfrm>
          <a:prstGeom prst="rect">
            <a:avLst/>
          </a:prstGeom>
        </xdr:spPr>
      </xdr:pic>
      <xdr:pic>
        <xdr:nvPicPr>
          <xdr:cNvPr id="46" name="図 45">
            <a:extLst>
              <a:ext uri="{FF2B5EF4-FFF2-40B4-BE49-F238E27FC236}">
                <a16:creationId xmlns:a16="http://schemas.microsoft.com/office/drawing/2014/main" id="{83F1D9C3-0223-41D8-8265-6D4E789E9A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/>
          <a:stretch>
            <a:fillRect/>
          </a:stretch>
        </xdr:blipFill>
        <xdr:spPr>
          <a:xfrm>
            <a:off x="3305175" y="44443650"/>
            <a:ext cx="2161905" cy="1342857"/>
          </a:xfrm>
          <a:prstGeom prst="rect">
            <a:avLst/>
          </a:prstGeom>
        </xdr:spPr>
      </xdr:pic>
    </xdr:grpSp>
    <xdr:clientData/>
  </xdr:twoCellAnchor>
  <xdr:twoCellAnchor editAs="oneCell">
    <xdr:from>
      <xdr:col>12</xdr:col>
      <xdr:colOff>476250</xdr:colOff>
      <xdr:row>193</xdr:row>
      <xdr:rowOff>95250</xdr:rowOff>
    </xdr:from>
    <xdr:to>
      <xdr:col>15</xdr:col>
      <xdr:colOff>66405</xdr:colOff>
      <xdr:row>199</xdr:row>
      <xdr:rowOff>9357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AAA11D21-B2E4-4D84-8E6F-D87A41572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8696325" y="44443650"/>
          <a:ext cx="2161905" cy="1342857"/>
        </a:xfrm>
        <a:prstGeom prst="rect">
          <a:avLst/>
        </a:prstGeom>
      </xdr:spPr>
    </xdr:pic>
    <xdr:clientData/>
  </xdr:twoCellAnchor>
  <xdr:twoCellAnchor>
    <xdr:from>
      <xdr:col>4</xdr:col>
      <xdr:colOff>504825</xdr:colOff>
      <xdr:row>212</xdr:row>
      <xdr:rowOff>142875</xdr:rowOff>
    </xdr:from>
    <xdr:to>
      <xdr:col>9</xdr:col>
      <xdr:colOff>142875</xdr:colOff>
      <xdr:row>215</xdr:row>
      <xdr:rowOff>200025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6E8A24A2-3BE6-4699-BB91-0D7B9DF62BBF}"/>
            </a:ext>
          </a:extLst>
        </xdr:cNvPr>
        <xdr:cNvSpPr txBox="1"/>
      </xdr:nvSpPr>
      <xdr:spPr>
        <a:xfrm>
          <a:off x="2838450" y="49015650"/>
          <a:ext cx="3124200" cy="771525"/>
        </a:xfrm>
        <a:prstGeom prst="rect">
          <a:avLst/>
        </a:prstGeom>
        <a:ln/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まず、日付あら曜日を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ＷＥＥＫＤＡＹ関数で導きます。</a:t>
          </a:r>
        </a:p>
      </xdr:txBody>
    </xdr:sp>
    <xdr:clientData/>
  </xdr:twoCellAnchor>
  <xdr:twoCellAnchor>
    <xdr:from>
      <xdr:col>2</xdr:col>
      <xdr:colOff>95250</xdr:colOff>
      <xdr:row>227</xdr:row>
      <xdr:rowOff>180975</xdr:rowOff>
    </xdr:from>
    <xdr:to>
      <xdr:col>5</xdr:col>
      <xdr:colOff>819150</xdr:colOff>
      <xdr:row>232</xdr:row>
      <xdr:rowOff>28575</xdr:rowOff>
    </xdr:to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9E1BF1C7-FD48-417A-B7F8-9DC3DCCA4525}"/>
            </a:ext>
          </a:extLst>
        </xdr:cNvPr>
        <xdr:cNvSpPr txBox="1"/>
      </xdr:nvSpPr>
      <xdr:spPr>
        <a:xfrm>
          <a:off x="828675" y="52625625"/>
          <a:ext cx="3124200" cy="1038225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次に、「条件付き書式」で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日曜＝赤文字</a:t>
          </a:r>
          <a:r>
            <a:rPr kumimoji="1" lang="ja-JP" altLang="en-US" sz="1400" b="1">
              <a:solidFill>
                <a:sysClr val="windowText" lastClr="000000"/>
              </a:solidFill>
            </a:rPr>
            <a:t>　</a:t>
          </a:r>
          <a:r>
            <a:rPr kumimoji="1" lang="ja-JP" altLang="en-US" sz="1400" b="1">
              <a:solidFill>
                <a:srgbClr val="0070C0"/>
              </a:solidFill>
            </a:rPr>
            <a:t>土曜日＝青文字</a:t>
          </a:r>
          <a:endParaRPr kumimoji="1" lang="en-US" altLang="ja-JP" sz="1400" b="1">
            <a:solidFill>
              <a:srgbClr val="0070C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に設定します。</a:t>
          </a:r>
        </a:p>
      </xdr:txBody>
    </xdr:sp>
    <xdr:clientData/>
  </xdr:twoCellAnchor>
  <xdr:twoCellAnchor editAs="oneCell">
    <xdr:from>
      <xdr:col>5</xdr:col>
      <xdr:colOff>904875</xdr:colOff>
      <xdr:row>226</xdr:row>
      <xdr:rowOff>104775</xdr:rowOff>
    </xdr:from>
    <xdr:to>
      <xdr:col>11</xdr:col>
      <xdr:colOff>9101</xdr:colOff>
      <xdr:row>236</xdr:row>
      <xdr:rowOff>171144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C3A73CC9-1C6A-4191-9DB9-940F28E1A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4038600" y="52311300"/>
          <a:ext cx="3390476" cy="2447619"/>
        </a:xfrm>
        <a:prstGeom prst="rect">
          <a:avLst/>
        </a:prstGeom>
      </xdr:spPr>
    </xdr:pic>
    <xdr:clientData/>
  </xdr:twoCellAnchor>
  <xdr:twoCellAnchor editAs="oneCell">
    <xdr:from>
      <xdr:col>10</xdr:col>
      <xdr:colOff>219075</xdr:colOff>
      <xdr:row>228</xdr:row>
      <xdr:rowOff>180975</xdr:rowOff>
    </xdr:from>
    <xdr:to>
      <xdr:col>14</xdr:col>
      <xdr:colOff>571034</xdr:colOff>
      <xdr:row>246</xdr:row>
      <xdr:rowOff>9011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EC855508-AF43-48D1-B9B8-6951D765AE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6838950" y="52863750"/>
          <a:ext cx="3723809" cy="41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42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8" customWidth="1"/>
    <col min="2" max="2" width="6.75" style="34" customWidth="1"/>
    <col min="3" max="5" width="10.5" style="34" customWidth="1"/>
    <col min="6" max="6" width="12.75" style="34" customWidth="1"/>
    <col min="7" max="8" width="10.5" style="34" customWidth="1"/>
    <col min="9" max="9" width="1.5" style="34" customWidth="1"/>
    <col min="10" max="12" width="10.5" style="34" customWidth="1"/>
    <col min="13" max="13" width="12.75" style="34" customWidth="1"/>
    <col min="14" max="17" width="10.5" style="34" customWidth="1"/>
    <col min="18" max="16384" width="9" style="34"/>
  </cols>
  <sheetData>
    <row r="1" spans="1:16" ht="18.75" customHeight="1" x14ac:dyDescent="0.15">
      <c r="A1" s="117" t="s">
        <v>87</v>
      </c>
      <c r="B1" s="117"/>
      <c r="C1" s="117"/>
      <c r="D1" s="117"/>
      <c r="E1" s="117"/>
      <c r="F1" s="117"/>
      <c r="G1" s="117"/>
    </row>
    <row r="4" spans="1:16" ht="18.75" customHeight="1" x14ac:dyDescent="0.15">
      <c r="N4" s="5"/>
    </row>
    <row r="6" spans="1:16" ht="18.75" customHeight="1" x14ac:dyDescent="0.15">
      <c r="N6" s="5"/>
    </row>
    <row r="11" spans="1:16" ht="18.75" customHeight="1" x14ac:dyDescent="0.15">
      <c r="D11" s="91" t="s">
        <v>88</v>
      </c>
      <c r="E11" s="92"/>
      <c r="F11" s="92"/>
      <c r="G11" s="92"/>
      <c r="H11" s="92"/>
      <c r="I11" s="92"/>
      <c r="J11" s="92"/>
      <c r="K11" s="93"/>
      <c r="O11" s="1"/>
    </row>
    <row r="12" spans="1:16" s="9" customFormat="1" ht="18.75" customHeight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6" s="9" customFormat="1" ht="18.75" customHeight="1" x14ac:dyDescent="0.15">
      <c r="F13" s="4" t="s">
        <v>0</v>
      </c>
      <c r="G13" s="3"/>
      <c r="H13" s="3"/>
      <c r="I13" s="3"/>
      <c r="J13" s="3"/>
      <c r="K13" s="2"/>
      <c r="L13" s="2"/>
      <c r="M13" s="2"/>
      <c r="N13" s="2"/>
      <c r="O13" s="2"/>
    </row>
    <row r="14" spans="1:16" ht="18.75" customHeight="1" x14ac:dyDescent="0.15">
      <c r="A14" s="9"/>
      <c r="C14" s="9"/>
      <c r="D14" s="9"/>
      <c r="E14" s="5"/>
      <c r="F14" s="10"/>
      <c r="G14" s="11"/>
      <c r="H14" s="12"/>
      <c r="I14" s="9"/>
      <c r="J14" s="9"/>
      <c r="K14" s="9"/>
      <c r="L14" s="9"/>
      <c r="M14" s="9"/>
      <c r="N14" s="9"/>
      <c r="O14" s="9"/>
      <c r="P14" s="9"/>
    </row>
    <row r="16" spans="1:16" ht="18.75" customHeight="1" x14ac:dyDescent="0.15">
      <c r="D16" s="118" t="s">
        <v>1</v>
      </c>
      <c r="E16" s="59" t="s">
        <v>2</v>
      </c>
      <c r="F16" s="60"/>
      <c r="G16" s="60"/>
      <c r="H16" s="60"/>
      <c r="I16" s="60"/>
      <c r="J16" s="60"/>
      <c r="K16" s="60"/>
      <c r="L16" s="60"/>
      <c r="M16" s="60"/>
      <c r="N16" s="61"/>
    </row>
    <row r="17" spans="2:14" ht="18.75" customHeight="1" x14ac:dyDescent="0.15">
      <c r="D17" s="119"/>
      <c r="E17" s="62" t="s">
        <v>89</v>
      </c>
      <c r="F17" s="63"/>
      <c r="G17" s="63"/>
      <c r="H17" s="63"/>
      <c r="I17" s="63"/>
      <c r="J17" s="63"/>
      <c r="K17" s="63"/>
      <c r="L17" s="63"/>
      <c r="M17" s="63"/>
      <c r="N17" s="64"/>
    </row>
    <row r="18" spans="2:14" ht="18.75" customHeight="1" x14ac:dyDescent="0.15">
      <c r="D18" s="119"/>
      <c r="E18" s="62" t="s">
        <v>3</v>
      </c>
      <c r="F18" s="63"/>
      <c r="G18" s="63"/>
      <c r="H18" s="63"/>
      <c r="I18" s="63"/>
      <c r="J18" s="63"/>
      <c r="K18" s="63"/>
      <c r="L18" s="63"/>
      <c r="M18" s="63"/>
      <c r="N18" s="64"/>
    </row>
    <row r="19" spans="2:14" ht="18.75" customHeight="1" x14ac:dyDescent="0.15">
      <c r="D19" s="119"/>
      <c r="E19" s="62" t="s">
        <v>4</v>
      </c>
      <c r="F19" s="63"/>
      <c r="G19" s="63"/>
      <c r="H19" s="63"/>
      <c r="I19" s="63"/>
      <c r="J19" s="63"/>
      <c r="K19" s="63"/>
      <c r="L19" s="63"/>
      <c r="M19" s="63"/>
      <c r="N19" s="64"/>
    </row>
    <row r="20" spans="2:14" ht="18.75" customHeight="1" thickBot="1" x14ac:dyDescent="0.2">
      <c r="D20" s="120"/>
      <c r="E20" s="65" t="s">
        <v>5</v>
      </c>
      <c r="F20" s="66"/>
      <c r="G20" s="66"/>
      <c r="H20" s="66"/>
      <c r="I20" s="66"/>
      <c r="J20" s="66"/>
      <c r="K20" s="66"/>
      <c r="L20" s="66"/>
      <c r="M20" s="66"/>
      <c r="N20" s="67"/>
    </row>
    <row r="21" spans="2:14" ht="18.75" customHeight="1" thickTop="1" x14ac:dyDescent="0.15"/>
    <row r="23" spans="2:14" ht="18.75" customHeight="1" thickBot="1" x14ac:dyDescent="0.2">
      <c r="B23" s="121" t="s">
        <v>6</v>
      </c>
      <c r="C23" s="122"/>
      <c r="D23" s="123"/>
      <c r="E23" s="35"/>
      <c r="F23" s="35"/>
      <c r="G23" s="35"/>
      <c r="H23" s="35"/>
    </row>
    <row r="24" spans="2:14" ht="18.75" customHeight="1" thickTop="1" x14ac:dyDescent="0.15">
      <c r="D24" s="35"/>
      <c r="E24" s="35"/>
      <c r="F24" s="35"/>
      <c r="G24" s="35"/>
      <c r="H24" s="35"/>
    </row>
    <row r="25" spans="2:14" ht="18.75" customHeight="1" x14ac:dyDescent="0.15">
      <c r="B25" s="34" t="s">
        <v>7</v>
      </c>
      <c r="D25" s="35"/>
      <c r="E25" s="35"/>
      <c r="F25" s="35"/>
      <c r="G25" s="35"/>
      <c r="H25" s="35"/>
    </row>
    <row r="26" spans="2:14" ht="18.75" customHeight="1" x14ac:dyDescent="0.15">
      <c r="B26" s="34" t="s">
        <v>8</v>
      </c>
      <c r="D26" s="35"/>
      <c r="E26" s="35"/>
      <c r="F26" s="35"/>
      <c r="G26" s="35"/>
      <c r="H26" s="35"/>
    </row>
    <row r="27" spans="2:14" ht="18.75" customHeight="1" x14ac:dyDescent="0.15">
      <c r="B27" s="36" t="s">
        <v>9</v>
      </c>
      <c r="D27" s="35"/>
      <c r="E27" s="35"/>
      <c r="F27" s="35"/>
      <c r="G27" s="35"/>
      <c r="H27" s="35"/>
    </row>
    <row r="28" spans="2:14" ht="18.75" customHeight="1" x14ac:dyDescent="0.15">
      <c r="B28" s="36" t="s">
        <v>74</v>
      </c>
      <c r="D28" s="35"/>
      <c r="E28" s="35"/>
      <c r="F28" s="35"/>
      <c r="G28" s="35"/>
      <c r="H28" s="35"/>
    </row>
    <row r="29" spans="2:14" ht="18.75" customHeight="1" x14ac:dyDescent="0.15">
      <c r="B29" s="36" t="s">
        <v>75</v>
      </c>
      <c r="D29" s="35"/>
      <c r="E29" s="35"/>
      <c r="F29" s="35"/>
      <c r="G29" s="35"/>
      <c r="H29" s="35"/>
    </row>
    <row r="30" spans="2:14" ht="18.75" customHeight="1" x14ac:dyDescent="0.15">
      <c r="B30" s="34" t="s">
        <v>10</v>
      </c>
    </row>
    <row r="31" spans="2:14" ht="18.75" customHeight="1" x14ac:dyDescent="0.15">
      <c r="B31" s="9" t="s">
        <v>76</v>
      </c>
      <c r="C31" s="9"/>
    </row>
    <row r="32" spans="2:14" ht="18.75" customHeight="1" x14ac:dyDescent="0.15">
      <c r="B32" s="34" t="s">
        <v>77</v>
      </c>
    </row>
    <row r="33" spans="2:15" ht="18.75" customHeight="1" x14ac:dyDescent="0.15">
      <c r="B33" s="34" t="s">
        <v>11</v>
      </c>
    </row>
    <row r="34" spans="2:15" ht="18.75" customHeight="1" x14ac:dyDescent="0.15">
      <c r="B34" s="34" t="s">
        <v>12</v>
      </c>
    </row>
    <row r="35" spans="2:15" ht="18.75" customHeight="1" x14ac:dyDescent="0.15">
      <c r="B35" s="34" t="s">
        <v>13</v>
      </c>
    </row>
    <row r="38" spans="2:15" s="9" customFormat="1" ht="18.75" customHeight="1" x14ac:dyDescent="0.15">
      <c r="C38" s="124" t="s">
        <v>71</v>
      </c>
      <c r="D38" s="125"/>
      <c r="E38" s="125"/>
      <c r="F38" s="125"/>
      <c r="G38" s="126"/>
    </row>
    <row r="39" spans="2:15" s="9" customFormat="1" ht="18.75" customHeight="1" thickBot="1" x14ac:dyDescent="0.2">
      <c r="C39" s="127"/>
      <c r="D39" s="128"/>
      <c r="E39" s="128"/>
      <c r="F39" s="128"/>
      <c r="G39" s="129"/>
    </row>
    <row r="40" spans="2:15" ht="18.75" customHeight="1" thickTop="1" x14ac:dyDescent="0.15"/>
    <row r="42" spans="2:15" ht="18.75" customHeight="1" x14ac:dyDescent="0.15">
      <c r="K42" s="130"/>
      <c r="L42" s="130"/>
      <c r="M42" s="130"/>
      <c r="N42" s="130"/>
    </row>
    <row r="44" spans="2:15" ht="18.75" customHeight="1" thickBot="1" x14ac:dyDescent="0.2">
      <c r="B44" s="131" t="s">
        <v>14</v>
      </c>
      <c r="G44" s="114" t="s">
        <v>15</v>
      </c>
      <c r="H44" s="114"/>
      <c r="I44" s="114"/>
      <c r="J44" s="114"/>
      <c r="K44" s="115" t="s">
        <v>16</v>
      </c>
      <c r="L44" s="115"/>
      <c r="M44" s="115"/>
      <c r="N44" s="115"/>
      <c r="O44" s="115"/>
    </row>
    <row r="45" spans="2:15" ht="18.75" customHeight="1" thickTop="1" x14ac:dyDescent="0.15">
      <c r="B45" s="34" t="s">
        <v>17</v>
      </c>
      <c r="G45" s="116" t="s">
        <v>18</v>
      </c>
      <c r="H45" s="116"/>
      <c r="I45" s="116"/>
      <c r="J45" s="116"/>
      <c r="K45" s="112" t="s">
        <v>19</v>
      </c>
      <c r="L45" s="112"/>
      <c r="M45" s="112"/>
      <c r="N45" s="112"/>
      <c r="O45" s="112"/>
    </row>
    <row r="46" spans="2:15" ht="18.75" customHeight="1" x14ac:dyDescent="0.15">
      <c r="B46" s="34" t="s">
        <v>20</v>
      </c>
      <c r="G46" s="111" t="s">
        <v>21</v>
      </c>
      <c r="H46" s="111"/>
      <c r="I46" s="111"/>
      <c r="J46" s="111"/>
      <c r="K46" s="112" t="s">
        <v>22</v>
      </c>
      <c r="L46" s="112"/>
      <c r="M46" s="112"/>
      <c r="N46" s="112"/>
      <c r="O46" s="112"/>
    </row>
    <row r="47" spans="2:15" ht="18.75" customHeight="1" x14ac:dyDescent="0.15">
      <c r="B47" s="34" t="s">
        <v>78</v>
      </c>
      <c r="G47" s="111" t="s">
        <v>23</v>
      </c>
      <c r="H47" s="111"/>
      <c r="I47" s="111"/>
      <c r="J47" s="111"/>
      <c r="K47" s="112" t="s">
        <v>24</v>
      </c>
      <c r="L47" s="112"/>
      <c r="M47" s="112"/>
      <c r="N47" s="112"/>
      <c r="O47" s="112"/>
    </row>
    <row r="48" spans="2:15" ht="18.75" customHeight="1" x14ac:dyDescent="0.15">
      <c r="B48" s="34" t="s">
        <v>79</v>
      </c>
      <c r="G48" s="111" t="s">
        <v>25</v>
      </c>
      <c r="H48" s="111"/>
      <c r="I48" s="111"/>
      <c r="J48" s="111"/>
      <c r="K48" s="112" t="s">
        <v>26</v>
      </c>
      <c r="L48" s="112"/>
      <c r="M48" s="112"/>
      <c r="N48" s="112"/>
      <c r="O48" s="112"/>
    </row>
    <row r="49" spans="2:15" ht="18.75" customHeight="1" x14ac:dyDescent="0.15">
      <c r="B49" s="34" t="s">
        <v>80</v>
      </c>
      <c r="G49" s="113" t="s">
        <v>27</v>
      </c>
      <c r="H49" s="113"/>
      <c r="I49" s="113"/>
      <c r="J49" s="113"/>
      <c r="K49" s="112" t="s">
        <v>28</v>
      </c>
      <c r="L49" s="112"/>
      <c r="M49" s="112"/>
      <c r="N49" s="112"/>
      <c r="O49" s="112"/>
    </row>
    <row r="50" spans="2:15" ht="18.75" customHeight="1" x14ac:dyDescent="0.15">
      <c r="G50" s="113" t="s">
        <v>29</v>
      </c>
      <c r="H50" s="113"/>
      <c r="I50" s="113"/>
      <c r="J50" s="113"/>
      <c r="K50" s="112" t="s">
        <v>30</v>
      </c>
      <c r="L50" s="112"/>
      <c r="M50" s="112"/>
      <c r="N50" s="112"/>
      <c r="O50" s="112"/>
    </row>
    <row r="51" spans="2:15" ht="18.75" customHeight="1" x14ac:dyDescent="0.15">
      <c r="G51" s="113" t="s">
        <v>31</v>
      </c>
      <c r="H51" s="113"/>
      <c r="I51" s="113"/>
      <c r="J51" s="113"/>
      <c r="K51" s="112" t="s">
        <v>32</v>
      </c>
      <c r="L51" s="112"/>
      <c r="M51" s="112"/>
      <c r="N51" s="112"/>
      <c r="O51" s="112"/>
    </row>
    <row r="52" spans="2:15" ht="18.75" customHeight="1" x14ac:dyDescent="0.15">
      <c r="J52" s="6"/>
      <c r="K52" s="6"/>
      <c r="L52" s="13"/>
      <c r="M52" s="37"/>
      <c r="N52" s="37"/>
      <c r="O52" s="37"/>
    </row>
    <row r="53" spans="2:15" ht="18.75" customHeight="1" x14ac:dyDescent="0.15">
      <c r="J53" s="6"/>
      <c r="K53" s="6"/>
      <c r="L53" s="13"/>
      <c r="M53" s="37"/>
      <c r="N53" s="37"/>
      <c r="O53" s="37"/>
    </row>
    <row r="54" spans="2:15" ht="18.75" customHeight="1" x14ac:dyDescent="0.15">
      <c r="J54" s="6"/>
      <c r="K54" s="6"/>
      <c r="L54" s="13"/>
      <c r="M54" s="37"/>
      <c r="N54" s="37"/>
      <c r="O54" s="37"/>
    </row>
    <row r="55" spans="2:15" ht="18.75" customHeight="1" x14ac:dyDescent="0.15">
      <c r="J55" s="6"/>
      <c r="K55" s="6"/>
      <c r="L55" s="13"/>
      <c r="M55" s="37"/>
      <c r="N55" s="37"/>
      <c r="O55" s="37"/>
    </row>
    <row r="56" spans="2:15" ht="18.75" customHeight="1" x14ac:dyDescent="0.15">
      <c r="J56" s="6"/>
      <c r="K56" s="6"/>
      <c r="L56" s="13"/>
      <c r="M56" s="37"/>
      <c r="N56" s="37"/>
      <c r="O56" s="37"/>
    </row>
    <row r="57" spans="2:15" ht="18.75" customHeight="1" x14ac:dyDescent="0.15">
      <c r="J57" s="6"/>
      <c r="K57" s="6"/>
      <c r="L57" s="13"/>
      <c r="M57" s="37"/>
      <c r="N57" s="37"/>
      <c r="O57" s="37"/>
    </row>
    <row r="59" spans="2:15" ht="18.75" customHeight="1" x14ac:dyDescent="0.15">
      <c r="B59" s="50"/>
      <c r="C59" s="38"/>
      <c r="D59" s="38"/>
      <c r="E59" s="38"/>
      <c r="F59" s="38"/>
      <c r="G59" s="38"/>
      <c r="J59" s="7"/>
      <c r="K59" s="88" t="s">
        <v>33</v>
      </c>
      <c r="L59" s="88"/>
      <c r="M59" s="88"/>
      <c r="N59" s="88"/>
      <c r="O59" s="14"/>
    </row>
    <row r="60" spans="2:15" ht="18.75" customHeight="1" x14ac:dyDescent="0.15">
      <c r="B60" s="15"/>
      <c r="C60" s="15"/>
      <c r="D60" s="15"/>
      <c r="E60" s="39"/>
      <c r="F60" s="39"/>
      <c r="G60" s="39"/>
      <c r="H60" s="39"/>
      <c r="I60" s="39"/>
      <c r="J60" s="39"/>
      <c r="K60" s="39"/>
      <c r="L60" s="2"/>
      <c r="M60" s="10"/>
      <c r="N60" s="16"/>
      <c r="O60" s="17"/>
    </row>
    <row r="61" spans="2:15" ht="18.75" customHeight="1" x14ac:dyDescent="0.15">
      <c r="C61" s="38"/>
      <c r="D61" s="38"/>
      <c r="E61" s="38"/>
      <c r="F61" s="38"/>
      <c r="G61" s="38"/>
      <c r="H61" s="38"/>
      <c r="I61" s="38"/>
      <c r="J61" s="18"/>
      <c r="K61" s="14"/>
      <c r="L61" s="2"/>
      <c r="M61" s="10"/>
      <c r="N61" s="16"/>
      <c r="O61" s="17"/>
    </row>
    <row r="62" spans="2:15" ht="18.75" customHeight="1" x14ac:dyDescent="0.15">
      <c r="B62" s="19" t="s">
        <v>90</v>
      </c>
      <c r="C62" s="40"/>
      <c r="D62" s="40"/>
      <c r="E62" s="40"/>
      <c r="F62" s="40"/>
      <c r="G62" s="40"/>
      <c r="J62" s="19" t="s">
        <v>90</v>
      </c>
      <c r="K62" s="40"/>
      <c r="L62" s="40"/>
      <c r="M62" s="40"/>
      <c r="N62" s="40"/>
      <c r="O62" s="40"/>
    </row>
    <row r="64" spans="2:15" ht="18.75" customHeight="1" x14ac:dyDescent="0.15">
      <c r="C64" s="20" t="s">
        <v>81</v>
      </c>
      <c r="K64" s="20" t="s">
        <v>81</v>
      </c>
    </row>
    <row r="66" spans="3:14" ht="18.75" customHeight="1" x14ac:dyDescent="0.15">
      <c r="C66" s="21" t="s">
        <v>34</v>
      </c>
      <c r="D66" s="22" t="s">
        <v>19</v>
      </c>
      <c r="E66" s="22"/>
      <c r="F66" s="22"/>
      <c r="J66" s="34" t="s">
        <v>17</v>
      </c>
    </row>
    <row r="67" spans="3:14" ht="18.75" customHeight="1" x14ac:dyDescent="0.15">
      <c r="C67" s="21" t="s">
        <v>35</v>
      </c>
      <c r="D67" s="22" t="s">
        <v>22</v>
      </c>
      <c r="E67" s="22"/>
      <c r="F67" s="22"/>
      <c r="J67" s="34" t="s">
        <v>20</v>
      </c>
    </row>
    <row r="68" spans="3:14" ht="18.75" customHeight="1" x14ac:dyDescent="0.15">
      <c r="C68" s="21" t="s">
        <v>36</v>
      </c>
      <c r="D68" s="22" t="s">
        <v>24</v>
      </c>
      <c r="E68" s="22"/>
      <c r="F68" s="22"/>
      <c r="J68" s="34" t="s">
        <v>78</v>
      </c>
    </row>
    <row r="69" spans="3:14" ht="18.75" customHeight="1" x14ac:dyDescent="0.15">
      <c r="J69" s="34" t="s">
        <v>82</v>
      </c>
    </row>
    <row r="70" spans="3:14" ht="18.75" customHeight="1" x14ac:dyDescent="0.15">
      <c r="J70" s="34" t="s">
        <v>80</v>
      </c>
    </row>
    <row r="71" spans="3:14" ht="18.75" customHeight="1" x14ac:dyDescent="0.15">
      <c r="J71" s="23" t="s">
        <v>37</v>
      </c>
      <c r="K71" s="41"/>
      <c r="L71" s="41"/>
      <c r="M71" s="41"/>
      <c r="N71" s="41"/>
    </row>
    <row r="73" spans="3:14" ht="18.75" customHeight="1" x14ac:dyDescent="0.15">
      <c r="K73" s="24" t="s">
        <v>38</v>
      </c>
      <c r="L73" s="42" t="s">
        <v>39</v>
      </c>
      <c r="M73" s="42" t="s">
        <v>40</v>
      </c>
      <c r="N73" s="42" t="s">
        <v>41</v>
      </c>
    </row>
    <row r="74" spans="3:14" ht="18.75" customHeight="1" x14ac:dyDescent="0.15">
      <c r="K74" s="72">
        <v>0.22934027777777777</v>
      </c>
      <c r="L74" s="71"/>
      <c r="M74" s="71"/>
      <c r="N74" s="71"/>
    </row>
    <row r="77" spans="3:14" ht="18.75" customHeight="1" x14ac:dyDescent="0.15">
      <c r="C77" s="24" t="s">
        <v>38</v>
      </c>
      <c r="D77" s="42" t="s">
        <v>39</v>
      </c>
      <c r="E77" s="42" t="s">
        <v>40</v>
      </c>
      <c r="F77" s="42" t="s">
        <v>41</v>
      </c>
      <c r="J77" s="73" t="s">
        <v>42</v>
      </c>
      <c r="K77" s="43"/>
      <c r="L77" s="43"/>
      <c r="M77" s="43"/>
      <c r="N77" s="43"/>
    </row>
    <row r="78" spans="3:14" ht="18.75" customHeight="1" x14ac:dyDescent="0.15">
      <c r="C78" s="72">
        <v>0.22934027777777777</v>
      </c>
      <c r="D78" s="68">
        <f>HOUR(C78)</f>
        <v>5</v>
      </c>
      <c r="E78" s="69">
        <f>MINUTE(C78)</f>
        <v>30</v>
      </c>
      <c r="F78" s="70">
        <f>SECOND(C78)</f>
        <v>15</v>
      </c>
    </row>
    <row r="88" spans="2:14" ht="18.75" customHeight="1" x14ac:dyDescent="0.15">
      <c r="B88" s="19" t="s">
        <v>97</v>
      </c>
      <c r="C88" s="40"/>
      <c r="D88" s="40"/>
      <c r="E88" s="38"/>
      <c r="F88" s="38"/>
      <c r="G88" s="38"/>
      <c r="J88" s="19" t="s">
        <v>97</v>
      </c>
      <c r="K88" s="40"/>
      <c r="L88" s="40"/>
    </row>
    <row r="89" spans="2:14" ht="18.75" customHeight="1" x14ac:dyDescent="0.15">
      <c r="B89" s="74" t="s">
        <v>72</v>
      </c>
      <c r="C89" s="75"/>
      <c r="D89" s="75"/>
      <c r="E89" s="75"/>
      <c r="F89" s="75"/>
      <c r="G89" s="75"/>
    </row>
    <row r="90" spans="2:14" ht="18.75" customHeight="1" x14ac:dyDescent="0.15">
      <c r="H90" s="38"/>
      <c r="I90" s="38"/>
      <c r="J90" s="25"/>
      <c r="K90" s="88" t="s">
        <v>33</v>
      </c>
      <c r="L90" s="88"/>
      <c r="M90" s="88"/>
      <c r="N90" s="88"/>
    </row>
    <row r="91" spans="2:14" ht="18.75" customHeight="1" x14ac:dyDescent="0.15">
      <c r="B91" s="25"/>
      <c r="C91" s="38"/>
      <c r="D91" s="38"/>
      <c r="E91" s="38"/>
      <c r="F91" s="38"/>
      <c r="G91" s="38"/>
      <c r="H91" s="38"/>
      <c r="I91" s="38"/>
      <c r="J91" s="25"/>
      <c r="K91" s="38"/>
    </row>
    <row r="92" spans="2:14" ht="18.75" customHeight="1" x14ac:dyDescent="0.15">
      <c r="B92" s="25"/>
      <c r="C92" s="20" t="s">
        <v>81</v>
      </c>
      <c r="D92" s="38"/>
      <c r="E92" s="38"/>
      <c r="F92" s="38"/>
      <c r="G92" s="38"/>
      <c r="H92" s="38"/>
      <c r="I92" s="38"/>
      <c r="J92" s="25"/>
      <c r="K92" s="20" t="s">
        <v>81</v>
      </c>
    </row>
    <row r="93" spans="2:14" ht="18.75" customHeight="1" x14ac:dyDescent="0.15">
      <c r="B93" s="25"/>
      <c r="C93" s="38"/>
      <c r="D93" s="38"/>
      <c r="E93" s="38"/>
      <c r="F93" s="38"/>
      <c r="G93" s="38"/>
      <c r="H93" s="38"/>
      <c r="I93" s="38"/>
      <c r="J93" s="25"/>
      <c r="K93" s="38"/>
    </row>
    <row r="94" spans="2:14" ht="18.75" customHeight="1" x14ac:dyDescent="0.15">
      <c r="B94" s="25"/>
      <c r="C94" s="38"/>
      <c r="D94" s="38"/>
      <c r="E94" s="26"/>
      <c r="F94" s="35"/>
      <c r="G94" s="35"/>
      <c r="H94" s="35"/>
      <c r="I94" s="35"/>
      <c r="K94" s="38"/>
    </row>
    <row r="95" spans="2:14" ht="98.25" customHeight="1" x14ac:dyDescent="0.15">
      <c r="E95" s="35"/>
      <c r="F95" s="35"/>
      <c r="G95" s="35"/>
      <c r="H95" s="35"/>
      <c r="I95" s="35"/>
    </row>
    <row r="96" spans="2:14" ht="18.75" customHeight="1" x14ac:dyDescent="0.15">
      <c r="B96" s="5" t="s">
        <v>43</v>
      </c>
      <c r="C96" s="8"/>
      <c r="D96" s="8"/>
      <c r="E96" s="35"/>
      <c r="F96" s="35"/>
      <c r="G96" s="35"/>
      <c r="H96" s="35"/>
      <c r="I96" s="35"/>
    </row>
    <row r="97" spans="2:14" ht="18.75" customHeight="1" x14ac:dyDescent="0.15">
      <c r="B97" s="5" t="s">
        <v>44</v>
      </c>
      <c r="C97" s="8"/>
      <c r="D97" s="8"/>
      <c r="E97" s="35"/>
      <c r="F97" s="35"/>
      <c r="G97" s="35"/>
      <c r="H97" s="35"/>
      <c r="I97" s="35"/>
      <c r="J97" s="8" t="s">
        <v>91</v>
      </c>
      <c r="M97" s="71"/>
      <c r="N97" s="34" t="s">
        <v>45</v>
      </c>
    </row>
    <row r="98" spans="2:14" ht="18.75" customHeight="1" x14ac:dyDescent="0.15">
      <c r="E98" s="38"/>
      <c r="F98" s="38"/>
      <c r="G98" s="38"/>
      <c r="H98" s="38"/>
    </row>
    <row r="99" spans="2:14" ht="18.75" customHeight="1" x14ac:dyDescent="0.15">
      <c r="C99" s="8" t="s">
        <v>91</v>
      </c>
      <c r="F99" s="71">
        <f>NETWORKDAYS(L100,M100,L104:L106)</f>
        <v>20</v>
      </c>
      <c r="G99" s="34" t="s">
        <v>45</v>
      </c>
      <c r="L99" s="44" t="s">
        <v>46</v>
      </c>
      <c r="M99" s="44" t="s">
        <v>47</v>
      </c>
    </row>
    <row r="100" spans="2:14" ht="18.75" customHeight="1" x14ac:dyDescent="0.15">
      <c r="L100" s="45">
        <v>42856</v>
      </c>
      <c r="M100" s="45">
        <v>42886</v>
      </c>
    </row>
    <row r="101" spans="2:14" ht="18.75" customHeight="1" x14ac:dyDescent="0.15">
      <c r="M101" s="35"/>
    </row>
    <row r="102" spans="2:14" ht="18.75" customHeight="1" x14ac:dyDescent="0.15">
      <c r="E102" s="44" t="s">
        <v>46</v>
      </c>
      <c r="F102" s="44" t="s">
        <v>47</v>
      </c>
    </row>
    <row r="103" spans="2:14" ht="18.75" customHeight="1" x14ac:dyDescent="0.15">
      <c r="E103" s="45">
        <v>42856</v>
      </c>
      <c r="F103" s="45">
        <v>42886</v>
      </c>
      <c r="L103" s="94" t="s">
        <v>48</v>
      </c>
      <c r="M103" s="94"/>
    </row>
    <row r="104" spans="2:14" ht="18.75" customHeight="1" x14ac:dyDescent="0.15">
      <c r="F104" s="35"/>
      <c r="L104" s="76">
        <v>42858</v>
      </c>
      <c r="M104" s="46" t="s">
        <v>49</v>
      </c>
    </row>
    <row r="105" spans="2:14" ht="18.75" customHeight="1" x14ac:dyDescent="0.15">
      <c r="E105" s="94" t="s">
        <v>48</v>
      </c>
      <c r="F105" s="94"/>
      <c r="L105" s="76">
        <v>42859</v>
      </c>
      <c r="M105" s="46" t="s">
        <v>50</v>
      </c>
    </row>
    <row r="106" spans="2:14" ht="18.75" customHeight="1" x14ac:dyDescent="0.15">
      <c r="E106" s="76">
        <v>42858</v>
      </c>
      <c r="F106" s="46" t="s">
        <v>49</v>
      </c>
      <c r="L106" s="76">
        <v>42860</v>
      </c>
      <c r="M106" s="46" t="s">
        <v>51</v>
      </c>
    </row>
    <row r="107" spans="2:14" ht="18.75" customHeight="1" x14ac:dyDescent="0.15">
      <c r="E107" s="76">
        <v>42859</v>
      </c>
      <c r="F107" s="46" t="s">
        <v>50</v>
      </c>
    </row>
    <row r="108" spans="2:14" ht="18.75" customHeight="1" x14ac:dyDescent="0.15">
      <c r="E108" s="76">
        <v>42860</v>
      </c>
      <c r="F108" s="46" t="s">
        <v>51</v>
      </c>
    </row>
    <row r="110" spans="2:14" ht="18.75" hidden="1" customHeight="1" x14ac:dyDescent="0.15">
      <c r="E110" s="27"/>
      <c r="F110" s="37"/>
    </row>
    <row r="111" spans="2:14" ht="18.75" hidden="1" customHeight="1" x14ac:dyDescent="0.15">
      <c r="E111" s="27"/>
      <c r="F111" s="37"/>
    </row>
    <row r="112" spans="2:14" ht="18.75" hidden="1" customHeight="1" x14ac:dyDescent="0.15">
      <c r="E112" s="27"/>
      <c r="F112" s="37"/>
    </row>
    <row r="113" spans="2:15" ht="18.75" hidden="1" customHeight="1" x14ac:dyDescent="0.15"/>
    <row r="114" spans="2:15" ht="18.75" hidden="1" customHeight="1" x14ac:dyDescent="0.15"/>
    <row r="115" spans="2:15" ht="18.75" hidden="1" customHeight="1" x14ac:dyDescent="0.15"/>
    <row r="116" spans="2:15" ht="18.75" hidden="1" customHeight="1" x14ac:dyDescent="0.15"/>
    <row r="117" spans="2:15" ht="18.75" hidden="1" customHeight="1" x14ac:dyDescent="0.15"/>
    <row r="118" spans="2:15" ht="18.75" hidden="1" customHeight="1" x14ac:dyDescent="0.15"/>
    <row r="119" spans="2:15" ht="18.75" hidden="1" customHeight="1" x14ac:dyDescent="0.15"/>
    <row r="120" spans="2:15" ht="18.75" hidden="1" customHeight="1" x14ac:dyDescent="0.15"/>
    <row r="123" spans="2:15" ht="18.75" customHeight="1" x14ac:dyDescent="0.15">
      <c r="B123" s="19" t="s">
        <v>94</v>
      </c>
      <c r="C123" s="40"/>
      <c r="D123" s="40"/>
      <c r="J123" s="19" t="s">
        <v>94</v>
      </c>
      <c r="K123" s="40"/>
      <c r="L123" s="40"/>
    </row>
    <row r="125" spans="2:15" ht="18.75" customHeight="1" x14ac:dyDescent="0.15">
      <c r="B125" s="34" t="s">
        <v>28</v>
      </c>
      <c r="K125" s="88" t="s">
        <v>33</v>
      </c>
      <c r="L125" s="88"/>
      <c r="M125" s="88"/>
      <c r="N125" s="88"/>
    </row>
    <row r="127" spans="2:15" ht="18.75" customHeight="1" x14ac:dyDescent="0.15">
      <c r="B127" s="95" t="s">
        <v>92</v>
      </c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</row>
    <row r="129" spans="3:14" ht="18.75" customHeight="1" x14ac:dyDescent="0.15">
      <c r="C129" s="20" t="s">
        <v>81</v>
      </c>
      <c r="K129" s="20" t="s">
        <v>81</v>
      </c>
    </row>
    <row r="131" spans="3:14" ht="18.75" customHeight="1" x14ac:dyDescent="0.15">
      <c r="E131" s="8"/>
      <c r="F131" s="8"/>
    </row>
    <row r="132" spans="3:14" ht="18.75" customHeight="1" x14ac:dyDescent="0.15">
      <c r="C132" s="34" t="s">
        <v>52</v>
      </c>
      <c r="E132" s="109">
        <f ca="1">NOW()</f>
        <v>42820.509437037035</v>
      </c>
      <c r="F132" s="109"/>
      <c r="J132" s="34" t="s">
        <v>52</v>
      </c>
      <c r="L132" s="96"/>
      <c r="M132" s="96"/>
      <c r="N132" s="34" t="s">
        <v>53</v>
      </c>
    </row>
    <row r="133" spans="3:14" ht="18.75" customHeight="1" x14ac:dyDescent="0.15">
      <c r="F133" s="50" t="s">
        <v>54</v>
      </c>
      <c r="M133" s="50" t="s">
        <v>54</v>
      </c>
    </row>
    <row r="134" spans="3:14" ht="18.75" customHeight="1" x14ac:dyDescent="0.15">
      <c r="M134" s="48"/>
    </row>
    <row r="137" spans="3:14" ht="18.75" customHeight="1" x14ac:dyDescent="0.15">
      <c r="C137" s="47" t="s">
        <v>55</v>
      </c>
      <c r="D137" s="47"/>
      <c r="E137" s="77" t="s">
        <v>93</v>
      </c>
      <c r="F137" s="47"/>
      <c r="G137" s="47"/>
    </row>
    <row r="138" spans="3:14" ht="18.75" customHeight="1" x14ac:dyDescent="0.15">
      <c r="C138" s="47" t="s">
        <v>83</v>
      </c>
      <c r="D138" s="47"/>
      <c r="E138" s="47"/>
      <c r="F138" s="47"/>
      <c r="G138" s="47"/>
    </row>
    <row r="140" spans="3:14" ht="18.75" customHeight="1" x14ac:dyDescent="0.15">
      <c r="D140" s="34" t="s">
        <v>56</v>
      </c>
      <c r="F140" s="110">
        <f ca="1">NOW()</f>
        <v>42820.509437037035</v>
      </c>
      <c r="G140" s="110"/>
      <c r="K140" s="34" t="s">
        <v>56</v>
      </c>
      <c r="M140" s="106"/>
      <c r="N140" s="107"/>
    </row>
    <row r="146" spans="2:17" ht="18.75" customHeight="1" x14ac:dyDescent="0.15">
      <c r="D146" s="34" t="s">
        <v>57</v>
      </c>
      <c r="F146" s="105">
        <f ca="1">NOW()</f>
        <v>42820.509437037035</v>
      </c>
      <c r="G146" s="105"/>
      <c r="K146" s="34" t="s">
        <v>57</v>
      </c>
      <c r="M146" s="106"/>
      <c r="N146" s="107"/>
    </row>
    <row r="154" spans="2:17" ht="18.75" customHeight="1" x14ac:dyDescent="0.15">
      <c r="B154" s="19" t="s">
        <v>98</v>
      </c>
      <c r="C154" s="40"/>
      <c r="D154" s="40"/>
      <c r="J154" s="19" t="s">
        <v>98</v>
      </c>
      <c r="K154" s="40"/>
      <c r="L154" s="40"/>
    </row>
    <row r="155" spans="2:17" ht="18.75" customHeight="1" x14ac:dyDescent="0.15">
      <c r="B155" s="29" t="s">
        <v>30</v>
      </c>
      <c r="C155" s="29"/>
      <c r="D155" s="29"/>
      <c r="E155" s="7"/>
      <c r="F155" s="7"/>
      <c r="G155" s="37"/>
      <c r="H155" s="37"/>
      <c r="I155" s="37"/>
      <c r="J155" s="29" t="s">
        <v>30</v>
      </c>
      <c r="K155" s="29"/>
      <c r="L155" s="30"/>
      <c r="M155" s="7"/>
      <c r="N155" s="7"/>
    </row>
    <row r="156" spans="2:17" ht="18.75" customHeight="1" x14ac:dyDescent="0.15">
      <c r="B156" s="6"/>
      <c r="C156" s="6"/>
      <c r="D156" s="6"/>
      <c r="E156" s="6"/>
      <c r="F156" s="6"/>
      <c r="J156" s="6"/>
      <c r="K156" s="6"/>
      <c r="L156" s="6"/>
      <c r="M156" s="6"/>
      <c r="N156" s="6"/>
    </row>
    <row r="157" spans="2:17" ht="18.75" customHeight="1" x14ac:dyDescent="0.15">
      <c r="B157" s="31" t="s">
        <v>73</v>
      </c>
      <c r="C157" s="32"/>
      <c r="D157" s="32"/>
      <c r="E157" s="32"/>
      <c r="F157" s="32"/>
      <c r="G157" s="43"/>
      <c r="H157" s="43"/>
      <c r="I157" s="43"/>
      <c r="J157" s="32"/>
      <c r="K157" s="32"/>
      <c r="L157" s="32"/>
      <c r="M157" s="32"/>
      <c r="N157" s="6"/>
    </row>
    <row r="159" spans="2:17" ht="18.75" customHeight="1" x14ac:dyDescent="0.15">
      <c r="C159" s="20" t="s">
        <v>81</v>
      </c>
      <c r="K159" s="20" t="s">
        <v>81</v>
      </c>
      <c r="Q159" s="48"/>
    </row>
    <row r="161" spans="3:14" ht="18.75" customHeight="1" x14ac:dyDescent="0.15">
      <c r="K161" s="88" t="s">
        <v>33</v>
      </c>
      <c r="L161" s="88"/>
      <c r="M161" s="88"/>
      <c r="N161" s="88"/>
    </row>
    <row r="164" spans="3:14" ht="18.75" customHeight="1" x14ac:dyDescent="0.15">
      <c r="C164" s="98" t="s">
        <v>95</v>
      </c>
      <c r="D164" s="98"/>
      <c r="E164" s="108">
        <f ca="1">TODAY()</f>
        <v>42820</v>
      </c>
      <c r="F164" s="108"/>
      <c r="J164" s="98" t="s">
        <v>95</v>
      </c>
      <c r="K164" s="98"/>
      <c r="L164" s="97"/>
      <c r="M164" s="97"/>
    </row>
    <row r="165" spans="3:14" ht="18.75" customHeight="1" x14ac:dyDescent="0.15">
      <c r="F165" s="50" t="s">
        <v>54</v>
      </c>
      <c r="M165" s="50" t="s">
        <v>58</v>
      </c>
    </row>
    <row r="169" spans="3:14" ht="18.75" customHeight="1" x14ac:dyDescent="0.15">
      <c r="C169" s="49" t="s">
        <v>55</v>
      </c>
      <c r="D169" s="49"/>
      <c r="E169" s="28" t="s">
        <v>84</v>
      </c>
      <c r="F169" s="49"/>
      <c r="G169" s="49"/>
    </row>
    <row r="170" spans="3:14" ht="18.75" customHeight="1" x14ac:dyDescent="0.15">
      <c r="C170" s="49" t="s">
        <v>83</v>
      </c>
      <c r="D170" s="49"/>
      <c r="E170" s="49"/>
      <c r="F170" s="49"/>
      <c r="G170" s="49"/>
    </row>
    <row r="172" spans="3:14" ht="18.75" customHeight="1" x14ac:dyDescent="0.15">
      <c r="F172" s="99">
        <f ca="1">TODAY()</f>
        <v>42820</v>
      </c>
      <c r="G172" s="99"/>
      <c r="L172" s="104"/>
      <c r="M172" s="104"/>
      <c r="N172" s="34" t="s">
        <v>53</v>
      </c>
    </row>
    <row r="179" spans="1:14" ht="18.75" customHeight="1" x14ac:dyDescent="0.15">
      <c r="B179" s="19" t="s">
        <v>99</v>
      </c>
      <c r="C179" s="40"/>
      <c r="D179" s="40"/>
      <c r="J179" s="19" t="s">
        <v>99</v>
      </c>
      <c r="K179" s="40"/>
      <c r="L179" s="40"/>
    </row>
    <row r="181" spans="1:14" s="38" customFormat="1" ht="18.75" customHeight="1" x14ac:dyDescent="0.15">
      <c r="A181" s="33"/>
      <c r="B181" s="22" t="s">
        <v>32</v>
      </c>
      <c r="C181" s="22"/>
      <c r="D181" s="22"/>
      <c r="E181" s="22"/>
      <c r="J181" s="25"/>
      <c r="K181" s="88" t="s">
        <v>33</v>
      </c>
      <c r="L181" s="88"/>
      <c r="M181" s="88"/>
      <c r="N181" s="88"/>
    </row>
    <row r="183" spans="1:14" ht="18.75" customHeight="1" x14ac:dyDescent="0.15">
      <c r="C183" s="20" t="s">
        <v>81</v>
      </c>
      <c r="K183" s="20" t="s">
        <v>81</v>
      </c>
    </row>
    <row r="185" spans="1:14" ht="18.75" customHeight="1" x14ac:dyDescent="0.15">
      <c r="C185" s="100">
        <v>43040</v>
      </c>
      <c r="D185" s="101"/>
      <c r="K185" s="100">
        <v>43009</v>
      </c>
      <c r="L185" s="101"/>
    </row>
    <row r="187" spans="1:14" ht="18.75" customHeight="1" x14ac:dyDescent="0.15">
      <c r="C187" s="44" t="s">
        <v>59</v>
      </c>
      <c r="D187" s="44" t="s">
        <v>60</v>
      </c>
      <c r="K187" s="44" t="s">
        <v>59</v>
      </c>
      <c r="L187" s="44" t="s">
        <v>60</v>
      </c>
    </row>
    <row r="188" spans="1:14" ht="18.75" customHeight="1" x14ac:dyDescent="0.15">
      <c r="C188" s="51">
        <v>43044</v>
      </c>
      <c r="D188" s="78">
        <f t="shared" ref="D188:D193" si="0">WEEKDAY(C188)</f>
        <v>1</v>
      </c>
      <c r="K188" s="51">
        <v>43044</v>
      </c>
      <c r="L188" s="79"/>
    </row>
    <row r="189" spans="1:14" ht="18.75" customHeight="1" x14ac:dyDescent="0.15">
      <c r="C189" s="51">
        <f>C188+1</f>
        <v>43045</v>
      </c>
      <c r="D189" s="78">
        <f t="shared" si="0"/>
        <v>2</v>
      </c>
      <c r="K189" s="51">
        <f>K188+1</f>
        <v>43045</v>
      </c>
      <c r="L189" s="79"/>
    </row>
    <row r="190" spans="1:14" ht="18.75" customHeight="1" x14ac:dyDescent="0.15">
      <c r="C190" s="51">
        <f t="shared" ref="C190:C193" si="1">C189+1</f>
        <v>43046</v>
      </c>
      <c r="D190" s="78">
        <f t="shared" si="0"/>
        <v>3</v>
      </c>
      <c r="K190" s="51">
        <f t="shared" ref="K190:K193" si="2">K189+1</f>
        <v>43046</v>
      </c>
      <c r="L190" s="79"/>
    </row>
    <row r="191" spans="1:14" ht="18.75" customHeight="1" x14ac:dyDescent="0.15">
      <c r="C191" s="51">
        <f t="shared" si="1"/>
        <v>43047</v>
      </c>
      <c r="D191" s="78">
        <f t="shared" si="0"/>
        <v>4</v>
      </c>
      <c r="K191" s="51">
        <f t="shared" si="2"/>
        <v>43047</v>
      </c>
      <c r="L191" s="79"/>
    </row>
    <row r="192" spans="1:14" ht="18.75" customHeight="1" x14ac:dyDescent="0.15">
      <c r="C192" s="51">
        <f t="shared" si="1"/>
        <v>43048</v>
      </c>
      <c r="D192" s="78">
        <f t="shared" si="0"/>
        <v>5</v>
      </c>
      <c r="K192" s="51">
        <f t="shared" si="2"/>
        <v>43048</v>
      </c>
      <c r="L192" s="79"/>
    </row>
    <row r="193" spans="2:12" ht="18.75" customHeight="1" x14ac:dyDescent="0.15">
      <c r="C193" s="51">
        <f t="shared" si="1"/>
        <v>43049</v>
      </c>
      <c r="D193" s="78">
        <f t="shared" si="0"/>
        <v>6</v>
      </c>
      <c r="K193" s="51">
        <f t="shared" si="2"/>
        <v>43049</v>
      </c>
      <c r="L193" s="79"/>
    </row>
    <row r="195" spans="2:12" ht="18.75" customHeight="1" x14ac:dyDescent="0.15">
      <c r="J195" s="52" t="s">
        <v>61</v>
      </c>
      <c r="K195" s="102" t="s">
        <v>62</v>
      </c>
      <c r="L195" s="103"/>
    </row>
    <row r="196" spans="2:12" ht="18.75" customHeight="1" x14ac:dyDescent="0.15">
      <c r="K196" s="53">
        <v>2</v>
      </c>
      <c r="L196" s="54" t="s">
        <v>63</v>
      </c>
    </row>
    <row r="197" spans="2:12" ht="18.75" customHeight="1" x14ac:dyDescent="0.15">
      <c r="K197" s="53">
        <v>3</v>
      </c>
      <c r="L197" s="54" t="s">
        <v>64</v>
      </c>
    </row>
    <row r="198" spans="2:12" ht="18.75" customHeight="1" x14ac:dyDescent="0.15">
      <c r="K198" s="53">
        <v>4</v>
      </c>
      <c r="L198" s="54" t="s">
        <v>65</v>
      </c>
    </row>
    <row r="199" spans="2:12" ht="18.75" customHeight="1" x14ac:dyDescent="0.15">
      <c r="K199" s="53">
        <v>5</v>
      </c>
      <c r="L199" s="54" t="s">
        <v>66</v>
      </c>
    </row>
    <row r="200" spans="2:12" ht="18.75" customHeight="1" x14ac:dyDescent="0.15">
      <c r="K200" s="53">
        <v>6</v>
      </c>
      <c r="L200" s="54" t="s">
        <v>67</v>
      </c>
    </row>
    <row r="201" spans="2:12" ht="18.75" customHeight="1" x14ac:dyDescent="0.15">
      <c r="K201" s="53">
        <v>7</v>
      </c>
      <c r="L201" s="54" t="s">
        <v>68</v>
      </c>
    </row>
    <row r="202" spans="2:12" ht="18.75" customHeight="1" x14ac:dyDescent="0.15">
      <c r="K202" s="53">
        <v>1</v>
      </c>
      <c r="L202" s="54" t="s">
        <v>69</v>
      </c>
    </row>
    <row r="208" spans="2:12" ht="18.75" customHeight="1" thickBot="1" x14ac:dyDescent="0.2">
      <c r="B208" s="55" t="s">
        <v>70</v>
      </c>
      <c r="C208" s="34" t="s">
        <v>85</v>
      </c>
      <c r="J208" s="55" t="s">
        <v>70</v>
      </c>
      <c r="K208" s="34" t="s">
        <v>85</v>
      </c>
    </row>
    <row r="209" spans="3:14" ht="18.75" customHeight="1" thickTop="1" x14ac:dyDescent="0.15"/>
    <row r="210" spans="3:14" ht="18.75" customHeight="1" x14ac:dyDescent="0.15">
      <c r="C210" s="56"/>
      <c r="K210" s="88" t="s">
        <v>33</v>
      </c>
      <c r="L210" s="88"/>
      <c r="M210" s="88"/>
      <c r="N210" s="88"/>
    </row>
    <row r="212" spans="3:14" ht="18.75" customHeight="1" x14ac:dyDescent="0.15">
      <c r="C212" s="57" t="s">
        <v>96</v>
      </c>
      <c r="K212" s="57" t="s">
        <v>86</v>
      </c>
    </row>
    <row r="213" spans="3:14" ht="18.75" customHeight="1" x14ac:dyDescent="0.15">
      <c r="C213" s="89">
        <f ca="1">TODAY()</f>
        <v>42820</v>
      </c>
      <c r="D213" s="89"/>
      <c r="L213" s="89">
        <f ca="1">TODAY()</f>
        <v>42820</v>
      </c>
      <c r="M213" s="89"/>
    </row>
    <row r="214" spans="3:14" ht="18.75" customHeight="1" x14ac:dyDescent="0.15">
      <c r="C214" s="51">
        <f ca="1">TODAY()</f>
        <v>42820</v>
      </c>
      <c r="D214" s="58">
        <f ca="1">WEEKDAY(C214)</f>
        <v>1</v>
      </c>
      <c r="L214" s="51">
        <f ca="1">TODAY()</f>
        <v>42820</v>
      </c>
      <c r="M214" s="58"/>
    </row>
    <row r="215" spans="3:14" ht="18.75" customHeight="1" x14ac:dyDescent="0.15">
      <c r="C215" s="51">
        <f ca="1">C214+1</f>
        <v>42821</v>
      </c>
      <c r="D215" s="58">
        <f t="shared" ref="D215:D222" ca="1" si="3">WEEKDAY(C215)</f>
        <v>2</v>
      </c>
      <c r="L215" s="51">
        <f ca="1">L214+1</f>
        <v>42821</v>
      </c>
      <c r="M215" s="58"/>
    </row>
    <row r="216" spans="3:14" ht="18.75" customHeight="1" x14ac:dyDescent="0.15">
      <c r="C216" s="51">
        <f t="shared" ref="C216:C222" ca="1" si="4">C215+1</f>
        <v>42822</v>
      </c>
      <c r="D216" s="58">
        <f t="shared" ca="1" si="3"/>
        <v>3</v>
      </c>
      <c r="L216" s="51">
        <f t="shared" ref="L216:L222" ca="1" si="5">L215+1</f>
        <v>42822</v>
      </c>
      <c r="M216" s="58"/>
    </row>
    <row r="217" spans="3:14" ht="18.75" customHeight="1" x14ac:dyDescent="0.15">
      <c r="C217" s="51">
        <f t="shared" ca="1" si="4"/>
        <v>42823</v>
      </c>
      <c r="D217" s="58">
        <f t="shared" ca="1" si="3"/>
        <v>4</v>
      </c>
      <c r="L217" s="51">
        <f t="shared" ca="1" si="5"/>
        <v>42823</v>
      </c>
      <c r="M217" s="58"/>
    </row>
    <row r="218" spans="3:14" ht="18.75" customHeight="1" x14ac:dyDescent="0.15">
      <c r="C218" s="51">
        <f t="shared" ca="1" si="4"/>
        <v>42824</v>
      </c>
      <c r="D218" s="58">
        <f t="shared" ca="1" si="3"/>
        <v>5</v>
      </c>
      <c r="L218" s="51">
        <f t="shared" ca="1" si="5"/>
        <v>42824</v>
      </c>
      <c r="M218" s="58"/>
    </row>
    <row r="219" spans="3:14" ht="18.75" customHeight="1" x14ac:dyDescent="0.15">
      <c r="C219" s="51">
        <f t="shared" ca="1" si="4"/>
        <v>42825</v>
      </c>
      <c r="D219" s="58">
        <f t="shared" ca="1" si="3"/>
        <v>6</v>
      </c>
      <c r="L219" s="51">
        <f t="shared" ca="1" si="5"/>
        <v>42825</v>
      </c>
      <c r="M219" s="58"/>
    </row>
    <row r="220" spans="3:14" ht="18.75" customHeight="1" x14ac:dyDescent="0.15">
      <c r="C220" s="51">
        <f t="shared" ca="1" si="4"/>
        <v>42826</v>
      </c>
      <c r="D220" s="58">
        <f t="shared" ca="1" si="3"/>
        <v>7</v>
      </c>
      <c r="L220" s="51">
        <f t="shared" ca="1" si="5"/>
        <v>42826</v>
      </c>
      <c r="M220" s="58"/>
    </row>
    <row r="221" spans="3:14" ht="18.75" customHeight="1" x14ac:dyDescent="0.15">
      <c r="C221" s="51">
        <f t="shared" ca="1" si="4"/>
        <v>42827</v>
      </c>
      <c r="D221" s="58">
        <f t="shared" ca="1" si="3"/>
        <v>1</v>
      </c>
      <c r="L221" s="51">
        <f t="shared" ca="1" si="5"/>
        <v>42827</v>
      </c>
      <c r="M221" s="58"/>
    </row>
    <row r="222" spans="3:14" ht="18.75" customHeight="1" x14ac:dyDescent="0.15">
      <c r="C222" s="51">
        <f t="shared" ca="1" si="4"/>
        <v>42828</v>
      </c>
      <c r="D222" s="58">
        <f t="shared" ca="1" si="3"/>
        <v>2</v>
      </c>
      <c r="L222" s="51">
        <f t="shared" ca="1" si="5"/>
        <v>42828</v>
      </c>
      <c r="M222" s="58"/>
    </row>
    <row r="234" spans="3:5" ht="18.75" customHeight="1" x14ac:dyDescent="0.15">
      <c r="C234" s="52" t="s">
        <v>61</v>
      </c>
      <c r="D234" s="90" t="s">
        <v>62</v>
      </c>
      <c r="E234" s="90"/>
    </row>
    <row r="235" spans="3:5" ht="18.75" customHeight="1" x14ac:dyDescent="0.15">
      <c r="D235" s="80">
        <v>2</v>
      </c>
      <c r="E235" s="81" t="s">
        <v>63</v>
      </c>
    </row>
    <row r="236" spans="3:5" ht="18.75" customHeight="1" x14ac:dyDescent="0.15">
      <c r="D236" s="80">
        <v>3</v>
      </c>
      <c r="E236" s="81" t="s">
        <v>64</v>
      </c>
    </row>
    <row r="237" spans="3:5" ht="18.75" customHeight="1" x14ac:dyDescent="0.15">
      <c r="D237" s="80">
        <v>4</v>
      </c>
      <c r="E237" s="81" t="s">
        <v>65</v>
      </c>
    </row>
    <row r="238" spans="3:5" ht="18.75" customHeight="1" x14ac:dyDescent="0.15">
      <c r="D238" s="80">
        <v>5</v>
      </c>
      <c r="E238" s="81" t="s">
        <v>66</v>
      </c>
    </row>
    <row r="239" spans="3:5" ht="18.75" customHeight="1" thickBot="1" x14ac:dyDescent="0.2">
      <c r="D239" s="82">
        <v>6</v>
      </c>
      <c r="E239" s="83" t="s">
        <v>67</v>
      </c>
    </row>
    <row r="240" spans="3:5" ht="18.75" customHeight="1" thickTop="1" x14ac:dyDescent="0.15">
      <c r="D240" s="86">
        <v>7</v>
      </c>
      <c r="E240" s="84" t="s">
        <v>68</v>
      </c>
    </row>
    <row r="241" spans="4:5" ht="18.75" customHeight="1" thickBot="1" x14ac:dyDescent="0.2">
      <c r="D241" s="87">
        <v>1</v>
      </c>
      <c r="E241" s="85" t="s">
        <v>69</v>
      </c>
    </row>
    <row r="242" spans="4:5" ht="18.75" customHeight="1" thickTop="1" x14ac:dyDescent="0.15"/>
  </sheetData>
  <mergeCells count="49">
    <mergeCell ref="A1:G1"/>
    <mergeCell ref="D16:D20"/>
    <mergeCell ref="B23:D23"/>
    <mergeCell ref="C38:G39"/>
    <mergeCell ref="K42:N42"/>
    <mergeCell ref="G44:J44"/>
    <mergeCell ref="K44:O44"/>
    <mergeCell ref="G45:J45"/>
    <mergeCell ref="K45:O45"/>
    <mergeCell ref="G46:J46"/>
    <mergeCell ref="K46:O46"/>
    <mergeCell ref="K90:N90"/>
    <mergeCell ref="G47:J47"/>
    <mergeCell ref="K47:O47"/>
    <mergeCell ref="G48:J48"/>
    <mergeCell ref="K48:O48"/>
    <mergeCell ref="G49:J49"/>
    <mergeCell ref="K49:O49"/>
    <mergeCell ref="G50:J50"/>
    <mergeCell ref="K50:O50"/>
    <mergeCell ref="G51:J51"/>
    <mergeCell ref="K51:O51"/>
    <mergeCell ref="K59:N59"/>
    <mergeCell ref="E105:F105"/>
    <mergeCell ref="K125:N125"/>
    <mergeCell ref="E132:F132"/>
    <mergeCell ref="F140:G140"/>
    <mergeCell ref="M140:N140"/>
    <mergeCell ref="F146:G146"/>
    <mergeCell ref="M146:N146"/>
    <mergeCell ref="K161:N161"/>
    <mergeCell ref="C164:D164"/>
    <mergeCell ref="E164:F164"/>
    <mergeCell ref="K210:N210"/>
    <mergeCell ref="C213:D213"/>
    <mergeCell ref="L213:M213"/>
    <mergeCell ref="D234:E234"/>
    <mergeCell ref="D11:K11"/>
    <mergeCell ref="L103:M103"/>
    <mergeCell ref="B127:O127"/>
    <mergeCell ref="L132:M132"/>
    <mergeCell ref="L164:M164"/>
    <mergeCell ref="J164:K164"/>
    <mergeCell ref="F172:G172"/>
    <mergeCell ref="K181:N181"/>
    <mergeCell ref="C185:D185"/>
    <mergeCell ref="K185:L185"/>
    <mergeCell ref="K195:L195"/>
    <mergeCell ref="L172:M172"/>
  </mergeCells>
  <phoneticPr fontId="2"/>
  <conditionalFormatting sqref="C214:C222 L214:L222">
    <cfRule type="expression" dxfId="3" priority="1" stopIfTrue="1">
      <formula>WEEKDAY=(D214)=7</formula>
    </cfRule>
    <cfRule type="expression" dxfId="2" priority="2" stopIfTrue="1">
      <formula>WEEKDAY=(D214)=1</formula>
    </cfRule>
  </conditionalFormatting>
  <conditionalFormatting sqref="D214:D222">
    <cfRule type="expression" dxfId="1" priority="3" stopIfTrue="1">
      <formula>WEEKDAY(C214)=1</formula>
    </cfRule>
    <cfRule type="expression" dxfId="0" priority="4" stopIfTrue="1">
      <formula>WEEKDAY(C214)=7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2017-02-06T05:23:53Z</dcterms:created>
  <dcterms:modified xsi:type="dcterms:W3CDTF">2017-03-26T03:14:29Z</dcterms:modified>
</cp:coreProperties>
</file>