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9-関数の組合せ\"/>
    </mc:Choice>
  </mc:AlternateContent>
  <bookViews>
    <workbookView xWindow="2790" yWindow="0" windowWidth="17415" windowHeight="93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7" i="1" l="1"/>
  <c r="J118" i="1"/>
  <c r="J119" i="1"/>
  <c r="J120" i="1"/>
  <c r="J121" i="1"/>
  <c r="J122" i="1"/>
  <c r="J123" i="1"/>
  <c r="J116" i="1" l="1"/>
  <c r="F150" i="1"/>
  <c r="F149" i="1"/>
  <c r="F148" i="1"/>
  <c r="F147" i="1"/>
  <c r="F146" i="1"/>
  <c r="F145" i="1"/>
  <c r="F144" i="1"/>
  <c r="F143" i="1"/>
  <c r="F142" i="1"/>
  <c r="F123" i="1"/>
  <c r="F122" i="1"/>
  <c r="F121" i="1"/>
  <c r="F120" i="1"/>
  <c r="F119" i="1"/>
  <c r="F118" i="1"/>
  <c r="F117" i="1"/>
  <c r="F116" i="1"/>
  <c r="G83" i="1"/>
  <c r="F83" i="1"/>
  <c r="G82" i="1"/>
  <c r="F82" i="1"/>
  <c r="G81" i="1"/>
  <c r="F81" i="1"/>
  <c r="G80" i="1"/>
  <c r="F80" i="1"/>
  <c r="G79" i="1"/>
  <c r="F79" i="1"/>
  <c r="G78" i="1"/>
  <c r="F78" i="1"/>
  <c r="G77" i="1"/>
  <c r="F77" i="1"/>
  <c r="G76" i="1"/>
  <c r="F76" i="1"/>
  <c r="N54" i="1"/>
  <c r="F54" i="1"/>
  <c r="G54" i="1" s="1"/>
  <c r="N53" i="1"/>
  <c r="F53" i="1"/>
  <c r="G53" i="1" s="1"/>
  <c r="N52" i="1"/>
  <c r="F52" i="1"/>
  <c r="G52" i="1" s="1"/>
  <c r="N51" i="1"/>
  <c r="F51" i="1"/>
  <c r="G51" i="1" s="1"/>
  <c r="N50" i="1"/>
  <c r="F50" i="1"/>
  <c r="G50" i="1" s="1"/>
  <c r="N49" i="1"/>
  <c r="F49" i="1"/>
  <c r="G49" i="1" s="1"/>
  <c r="N48" i="1"/>
  <c r="F48" i="1"/>
  <c r="G48" i="1" s="1"/>
  <c r="N47" i="1"/>
  <c r="F47" i="1"/>
  <c r="G47" i="1" s="1"/>
</calcChain>
</file>

<file path=xl/comments1.xml><?xml version="1.0" encoding="utf-8"?>
<comments xmlns="http://schemas.openxmlformats.org/spreadsheetml/2006/main">
  <authors>
    <author>根津良彦</author>
    <author>Beginners-Site</author>
  </authors>
  <commentList>
    <comment ref="G4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=IF(</t>
        </r>
        <r>
          <rPr>
            <b/>
            <sz val="14"/>
            <color indexed="12"/>
            <rFont val="ＭＳ Ｐゴシック"/>
            <family val="3"/>
            <charset val="128"/>
          </rPr>
          <t>F47&gt;=150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7"/>
            <rFont val="ＭＳ Ｐゴシック"/>
            <family val="3"/>
            <charset val="128"/>
          </rPr>
          <t>合格</t>
        </r>
        <r>
          <rPr>
            <b/>
            <sz val="14"/>
            <color indexed="81"/>
            <rFont val="ＭＳ Ｐゴシック"/>
            <family val="3"/>
            <charset val="128"/>
          </rPr>
          <t>","</t>
        </r>
        <r>
          <rPr>
            <b/>
            <sz val="14"/>
            <color indexed="17"/>
            <rFont val="ＭＳ Ｐゴシック"/>
            <family val="3"/>
            <charset val="128"/>
          </rPr>
          <t>不合格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G76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計算式を設定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AND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D76&gt;=70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E76&gt;=70</t>
        </r>
        <r>
          <rPr>
            <b/>
            <sz val="14"/>
            <color indexed="81"/>
            <rFont val="ＭＳ Ｐゴシック"/>
            <family val="3"/>
            <charset val="128"/>
          </rPr>
          <t>),"</t>
        </r>
        <r>
          <rPr>
            <b/>
            <sz val="14"/>
            <color indexed="12"/>
            <rFont val="ＭＳ Ｐゴシック"/>
            <family val="3"/>
            <charset val="128"/>
          </rPr>
          <t>合格</t>
        </r>
        <r>
          <rPr>
            <b/>
            <sz val="14"/>
            <color indexed="81"/>
            <rFont val="ＭＳ Ｐゴシック"/>
            <family val="3"/>
            <charset val="128"/>
          </rPr>
          <t>","</t>
        </r>
        <r>
          <rPr>
            <b/>
            <sz val="14"/>
            <color indexed="12"/>
            <rFont val="ＭＳ Ｐゴシック"/>
            <family val="3"/>
            <charset val="128"/>
          </rPr>
          <t>不合格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「ＩＦ関数」の中に「ＡＮＤ関数」が組み込まれています。</t>
        </r>
      </text>
    </comment>
    <comment ref="J116" authorId="1" shapeId="0">
      <text>
        <r>
          <rPr>
            <b/>
            <sz val="14"/>
            <color indexed="81"/>
            <rFont val="MS P ゴシック"/>
            <family val="3"/>
            <charset val="128"/>
          </rPr>
          <t>=</t>
        </r>
        <r>
          <rPr>
            <b/>
            <sz val="14"/>
            <color indexed="10"/>
            <rFont val="MS P ゴシック"/>
            <family val="3"/>
            <charset val="128"/>
          </rPr>
          <t>IF</t>
        </r>
        <r>
          <rPr>
            <b/>
            <sz val="14"/>
            <color indexed="81"/>
            <rFont val="MS P ゴシック"/>
            <family val="3"/>
            <charset val="128"/>
          </rPr>
          <t>(</t>
        </r>
        <r>
          <rPr>
            <b/>
            <sz val="14"/>
            <color indexed="10"/>
            <rFont val="MS P ゴシック"/>
            <family val="3"/>
            <charset val="128"/>
          </rPr>
          <t>AND</t>
        </r>
        <r>
          <rPr>
            <b/>
            <sz val="14"/>
            <color indexed="81"/>
            <rFont val="MS P ゴシック"/>
            <family val="3"/>
            <charset val="128"/>
          </rPr>
          <t>(</t>
        </r>
        <r>
          <rPr>
            <b/>
            <sz val="14"/>
            <color indexed="12"/>
            <rFont val="MS P ゴシック"/>
            <family val="3"/>
            <charset val="128"/>
          </rPr>
          <t>D116&gt;=70</t>
        </r>
        <r>
          <rPr>
            <b/>
            <sz val="14"/>
            <color indexed="81"/>
            <rFont val="MS P ゴシック"/>
            <family val="3"/>
            <charset val="128"/>
          </rPr>
          <t>,</t>
        </r>
        <r>
          <rPr>
            <b/>
            <sz val="14"/>
            <color indexed="12"/>
            <rFont val="MS P ゴシック"/>
            <family val="3"/>
            <charset val="128"/>
          </rPr>
          <t>E116&gt;=70</t>
        </r>
        <r>
          <rPr>
            <b/>
            <sz val="14"/>
            <color indexed="81"/>
            <rFont val="MS P ゴシック"/>
            <family val="3"/>
            <charset val="128"/>
          </rPr>
          <t>)</t>
        </r>
        <r>
          <rPr>
            <b/>
            <sz val="18"/>
            <color indexed="10"/>
            <rFont val="MS P ゴシック"/>
            <family val="3"/>
            <charset val="128"/>
          </rPr>
          <t>,</t>
        </r>
        <r>
          <rPr>
            <b/>
            <sz val="14"/>
            <color indexed="81"/>
            <rFont val="MS P ゴシック"/>
            <family val="3"/>
            <charset val="128"/>
          </rPr>
          <t>"合格","不合格")</t>
        </r>
      </text>
    </comment>
    <comment ref="F14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AND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D142&gt;=170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E142&gt;=70</t>
        </r>
        <r>
          <rPr>
            <b/>
            <sz val="14"/>
            <color indexed="81"/>
            <rFont val="ＭＳ Ｐゴシック"/>
            <family val="3"/>
            <charset val="128"/>
          </rPr>
          <t>),"</t>
        </r>
        <r>
          <rPr>
            <b/>
            <sz val="14"/>
            <color indexed="12"/>
            <rFont val="ＭＳ Ｐゴシック"/>
            <family val="3"/>
            <charset val="128"/>
          </rPr>
          <t>合格</t>
        </r>
        <r>
          <rPr>
            <b/>
            <sz val="14"/>
            <color indexed="81"/>
            <rFont val="ＭＳ Ｐゴシック"/>
            <family val="3"/>
            <charset val="128"/>
          </rPr>
          <t>","</t>
        </r>
        <r>
          <rPr>
            <b/>
            <sz val="14"/>
            <color indexed="12"/>
            <rFont val="ＭＳ Ｐゴシック"/>
            <family val="3"/>
            <charset val="128"/>
          </rPr>
          <t>不合格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</commentList>
</comments>
</file>

<file path=xl/sharedStrings.xml><?xml version="1.0" encoding="utf-8"?>
<sst xmlns="http://schemas.openxmlformats.org/spreadsheetml/2006/main" count="134" uniqueCount="75">
  <si>
    <r>
      <t>ここでは、「</t>
    </r>
    <r>
      <rPr>
        <b/>
        <sz val="12"/>
        <color indexed="10"/>
        <rFont val="ＭＳ Ｐゴシック"/>
        <family val="3"/>
        <charset val="128"/>
      </rPr>
      <t>ネスト（入れ子）</t>
    </r>
    <r>
      <rPr>
        <b/>
        <sz val="12"/>
        <rFont val="ＭＳ Ｐゴシック"/>
        <family val="3"/>
        <charset val="128"/>
      </rPr>
      <t>」で関数を組入れ、数式バーも利用しながら「関数の組合せ」を練習してゆきましょう</t>
    </r>
    <rPh sb="10" eb="11">
      <t>イ</t>
    </rPh>
    <rPh sb="12" eb="13">
      <t>コ</t>
    </rPh>
    <rPh sb="16" eb="18">
      <t>カンスウ</t>
    </rPh>
    <rPh sb="19" eb="21">
      <t>クミイ</t>
    </rPh>
    <rPh sb="23" eb="25">
      <t>スウシキ</t>
    </rPh>
    <rPh sb="28" eb="30">
      <t>リヨウ</t>
    </rPh>
    <rPh sb="35" eb="37">
      <t>カンスウ</t>
    </rPh>
    <rPh sb="38" eb="40">
      <t>クミアワ</t>
    </rPh>
    <rPh sb="43" eb="45">
      <t>レンシュウ</t>
    </rPh>
    <phoneticPr fontId="3"/>
  </si>
  <si>
    <t>例えば</t>
    <rPh sb="0" eb="1">
      <t>タト</t>
    </rPh>
    <phoneticPr fontId="3"/>
  </si>
  <si>
    <t>復　習</t>
    <rPh sb="0" eb="1">
      <t>マタ</t>
    </rPh>
    <rPh sb="2" eb="3">
      <t>ナライ</t>
    </rPh>
    <phoneticPr fontId="3"/>
  </si>
  <si>
    <t>氏名</t>
    <rPh sb="0" eb="2">
      <t>シメイ</t>
    </rPh>
    <phoneticPr fontId="3"/>
  </si>
  <si>
    <t>数学</t>
    <rPh sb="0" eb="2">
      <t>スウガク</t>
    </rPh>
    <phoneticPr fontId="3"/>
  </si>
  <si>
    <t>英語</t>
    <rPh sb="0" eb="2">
      <t>エイゴ</t>
    </rPh>
    <phoneticPr fontId="3"/>
  </si>
  <si>
    <t>合計点</t>
    <rPh sb="0" eb="2">
      <t>ゴウケイ</t>
    </rPh>
    <rPh sb="2" eb="3">
      <t>テン</t>
    </rPh>
    <phoneticPr fontId="3"/>
  </si>
  <si>
    <t>判定</t>
    <rPh sb="0" eb="2">
      <t>ハンテイ</t>
    </rPh>
    <phoneticPr fontId="3"/>
  </si>
  <si>
    <t>芥川</t>
    <rPh sb="0" eb="2">
      <t>アクタガワ</t>
    </rPh>
    <phoneticPr fontId="3"/>
  </si>
  <si>
    <t>夏目</t>
    <rPh sb="0" eb="2">
      <t>ナツメ</t>
    </rPh>
    <phoneticPr fontId="3"/>
  </si>
  <si>
    <t>志賀</t>
    <rPh sb="0" eb="2">
      <t>シガ</t>
    </rPh>
    <phoneticPr fontId="3"/>
  </si>
  <si>
    <t>島崎</t>
    <rPh sb="0" eb="2">
      <t>シマザキ</t>
    </rPh>
    <phoneticPr fontId="3"/>
  </si>
  <si>
    <t>三島</t>
    <rPh sb="0" eb="2">
      <t>ミシマ</t>
    </rPh>
    <phoneticPr fontId="3"/>
  </si>
  <si>
    <t>川端</t>
    <rPh sb="0" eb="2">
      <t>カワバタ</t>
    </rPh>
    <phoneticPr fontId="3"/>
  </si>
  <si>
    <t>森</t>
    <rPh sb="0" eb="1">
      <t>モリ</t>
    </rPh>
    <phoneticPr fontId="3"/>
  </si>
  <si>
    <t>与謝野</t>
    <rPh sb="0" eb="3">
      <t>ヨサノ</t>
    </rPh>
    <phoneticPr fontId="3"/>
  </si>
  <si>
    <t>「ネスト（入れ子）」で関数を組み合わせる</t>
    <rPh sb="5" eb="6">
      <t>イ</t>
    </rPh>
    <rPh sb="7" eb="8">
      <t>コ</t>
    </rPh>
    <rPh sb="11" eb="13">
      <t>カンスウ</t>
    </rPh>
    <rPh sb="14" eb="15">
      <t>ク</t>
    </rPh>
    <rPh sb="16" eb="17">
      <t>ア</t>
    </rPh>
    <phoneticPr fontId="3"/>
  </si>
  <si>
    <t>「 ＩＦ関数 」と「 ＡＮＤ関数 」の組合せ</t>
    <rPh sb="4" eb="6">
      <t>カンスウ</t>
    </rPh>
    <rPh sb="14" eb="16">
      <t>カンスウ</t>
    </rPh>
    <rPh sb="19" eb="21">
      <t>クミアワ</t>
    </rPh>
    <phoneticPr fontId="3"/>
  </si>
  <si>
    <t>問題</t>
    <rPh sb="0" eb="2">
      <t>モンダイ</t>
    </rPh>
    <phoneticPr fontId="3"/>
  </si>
  <si>
    <t>方法</t>
    <rPh sb="0" eb="2">
      <t>ホウホウ</t>
    </rPh>
    <phoneticPr fontId="3"/>
  </si>
  <si>
    <t>①計算結果を表示するセルを選択</t>
    <rPh sb="1" eb="3">
      <t>ケイサン</t>
    </rPh>
    <rPh sb="3" eb="5">
      <t>ケッカ</t>
    </rPh>
    <rPh sb="6" eb="8">
      <t>ヒョウジ</t>
    </rPh>
    <rPh sb="13" eb="15">
      <t>センタク</t>
    </rPh>
    <phoneticPr fontId="3"/>
  </si>
  <si>
    <t>②「入力ウィンド」の左横にある、　　「関数の挿入」ボタンをクリック</t>
    <rPh sb="2" eb="4">
      <t>ニュウリョク</t>
    </rPh>
    <rPh sb="10" eb="12">
      <t>ヒダリヨコ</t>
    </rPh>
    <rPh sb="19" eb="21">
      <t>カンスウ</t>
    </rPh>
    <rPh sb="22" eb="24">
      <t>ソウニュウ</t>
    </rPh>
    <phoneticPr fontId="3"/>
  </si>
  <si>
    <t>③「関数の挿入」画面が表示されます。</t>
    <rPh sb="2" eb="4">
      <t>カンスウ</t>
    </rPh>
    <rPh sb="5" eb="7">
      <t>ソウニュウ</t>
    </rPh>
    <rPh sb="8" eb="10">
      <t>ガメン</t>
    </rPh>
    <rPh sb="11" eb="13">
      <t>ヒョウジ</t>
    </rPh>
    <phoneticPr fontId="3"/>
  </si>
  <si>
    <t>ここまでは今までの関数操作ですね。</t>
    <rPh sb="5" eb="6">
      <t>イマ</t>
    </rPh>
    <rPh sb="9" eb="11">
      <t>カンスウ</t>
    </rPh>
    <rPh sb="11" eb="13">
      <t>ソウサ</t>
    </rPh>
    <phoneticPr fontId="3"/>
  </si>
  <si>
    <t>⑨開いた関数リストに無ければ「その他の関数」をクリックします。</t>
    <rPh sb="1" eb="2">
      <t>ヒラ</t>
    </rPh>
    <rPh sb="4" eb="6">
      <t>カンスウ</t>
    </rPh>
    <rPh sb="10" eb="11">
      <t>ナ</t>
    </rPh>
    <rPh sb="17" eb="18">
      <t>タ</t>
    </rPh>
    <rPh sb="19" eb="21">
      <t>カンスウ</t>
    </rPh>
    <phoneticPr fontId="3"/>
  </si>
  <si>
    <t>⑩表示されたＡＮＤ関数の引数に</t>
    <rPh sb="1" eb="3">
      <t>ヒョウジ</t>
    </rPh>
    <rPh sb="9" eb="11">
      <t>カンスウ</t>
    </rPh>
    <rPh sb="12" eb="14">
      <t>ヒキスウ</t>
    </rPh>
    <phoneticPr fontId="3"/>
  </si>
  <si>
    <t>⑬「OK」で確定です。　→下にコピーしましょう。（設定した式の参照セルが共通なのでコピー可）</t>
    <rPh sb="6" eb="8">
      <t>カクテイ</t>
    </rPh>
    <rPh sb="13" eb="14">
      <t>シタ</t>
    </rPh>
    <rPh sb="25" eb="27">
      <t>セッテイ</t>
    </rPh>
    <rPh sb="29" eb="30">
      <t>シキ</t>
    </rPh>
    <rPh sb="31" eb="33">
      <t>サンショウ</t>
    </rPh>
    <rPh sb="36" eb="38">
      <t>キョウツウ</t>
    </rPh>
    <rPh sb="44" eb="45">
      <t>カ</t>
    </rPh>
    <phoneticPr fontId="3"/>
  </si>
  <si>
    <t>答</t>
    <rPh sb="0" eb="1">
      <t>コタ</t>
    </rPh>
    <phoneticPr fontId="3"/>
  </si>
  <si>
    <t>→</t>
    <phoneticPr fontId="3"/>
  </si>
  <si>
    <t>左のように作成してみましょう</t>
  </si>
  <si>
    <t>（問題１）</t>
    <rPh sb="1" eb="3">
      <t>モンダイ</t>
    </rPh>
    <phoneticPr fontId="3"/>
  </si>
  <si>
    <t>「合格」者以外を「不合格」と表示します。</t>
    <rPh sb="1" eb="3">
      <t>ゴウカク</t>
    </rPh>
    <rPh sb="4" eb="5">
      <t>シャ</t>
    </rPh>
    <rPh sb="5" eb="7">
      <t>イガイ</t>
    </rPh>
    <rPh sb="9" eb="12">
      <t>フゴウカク</t>
    </rPh>
    <rPh sb="14" eb="16">
      <t>ヒョウジ</t>
    </rPh>
    <phoneticPr fontId="3"/>
  </si>
  <si>
    <t>身長1７０cm以上</t>
    <rPh sb="0" eb="2">
      <t>シンチョウ</t>
    </rPh>
    <rPh sb="7" eb="9">
      <t>イジョウ</t>
    </rPh>
    <phoneticPr fontId="3"/>
  </si>
  <si>
    <t>体重７０Kg以上</t>
    <rPh sb="0" eb="2">
      <t>タイジュウ</t>
    </rPh>
    <rPh sb="6" eb="8">
      <t>イジョウ</t>
    </rPh>
    <phoneticPr fontId="3"/>
  </si>
  <si>
    <t>名前</t>
    <rPh sb="0" eb="2">
      <t>ナマエ</t>
    </rPh>
    <phoneticPr fontId="3"/>
  </si>
  <si>
    <t>身長</t>
    <rPh sb="0" eb="2">
      <t>シンチョウ</t>
    </rPh>
    <phoneticPr fontId="3"/>
  </si>
  <si>
    <t>体重</t>
    <rPh sb="0" eb="2">
      <t>タイジュウ</t>
    </rPh>
    <phoneticPr fontId="3"/>
  </si>
  <si>
    <t>徳川</t>
    <rPh sb="0" eb="2">
      <t>トクガワ</t>
    </rPh>
    <phoneticPr fontId="3"/>
  </si>
  <si>
    <t>織田</t>
    <rPh sb="0" eb="2">
      <t>オダ</t>
    </rPh>
    <phoneticPr fontId="3"/>
  </si>
  <si>
    <t>羽柴</t>
    <rPh sb="0" eb="2">
      <t>ハシバ</t>
    </rPh>
    <phoneticPr fontId="3"/>
  </si>
  <si>
    <t>明智</t>
    <rPh sb="0" eb="2">
      <t>アケチ</t>
    </rPh>
    <phoneticPr fontId="3"/>
  </si>
  <si>
    <t>毛利</t>
    <rPh sb="0" eb="2">
      <t>モウリ</t>
    </rPh>
    <phoneticPr fontId="3"/>
  </si>
  <si>
    <t>北条</t>
    <rPh sb="0" eb="2">
      <t>ホウジョウ</t>
    </rPh>
    <phoneticPr fontId="3"/>
  </si>
  <si>
    <t>武田</t>
    <rPh sb="0" eb="2">
      <t>タケダ</t>
    </rPh>
    <phoneticPr fontId="3"/>
  </si>
  <si>
    <t>上杉</t>
    <rPh sb="0" eb="2">
      <t>ウエスギ</t>
    </rPh>
    <phoneticPr fontId="3"/>
  </si>
  <si>
    <t>今川</t>
    <rPh sb="0" eb="2">
      <t>イマガワ</t>
    </rPh>
    <phoneticPr fontId="3"/>
  </si>
  <si>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</si>
  <si>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r>
      <t xml:space="preserve">　　論理式１→数学のセル位置が７０以上→ </t>
    </r>
    <r>
      <rPr>
        <b/>
        <sz val="12"/>
        <color indexed="12"/>
        <rFont val="ＭＳ Ｐゴシック"/>
        <family val="3"/>
        <charset val="128"/>
      </rPr>
      <t>&gt;=70</t>
    </r>
    <rPh sb="2" eb="4">
      <t>ロンリ</t>
    </rPh>
    <rPh sb="4" eb="5">
      <t>シキ</t>
    </rPh>
    <rPh sb="7" eb="9">
      <t>スウガク</t>
    </rPh>
    <rPh sb="12" eb="14">
      <t>イチ</t>
    </rPh>
    <rPh sb="17" eb="19">
      <t>イジョウ</t>
    </rPh>
    <phoneticPr fontId="3"/>
  </si>
  <si>
    <r>
      <t xml:space="preserve">　　論理式２→英語のセル位置が７０以上→ </t>
    </r>
    <r>
      <rPr>
        <b/>
        <sz val="12"/>
        <color indexed="12"/>
        <rFont val="ＭＳ Ｐゴシック"/>
        <family val="3"/>
        <charset val="128"/>
      </rPr>
      <t>&gt;=7０　</t>
    </r>
    <r>
      <rPr>
        <sz val="12"/>
        <color theme="1"/>
        <rFont val="ＭＳ Ｐゴシック"/>
        <family val="3"/>
        <charset val="128"/>
      </rPr>
      <t>と入力設定</t>
    </r>
    <r>
      <rPr>
        <b/>
        <sz val="12"/>
        <color indexed="20"/>
        <rFont val="ＭＳ Ｐゴシック"/>
        <family val="3"/>
        <charset val="128"/>
      </rPr>
      <t>＜図３＞</t>
    </r>
    <rPh sb="2" eb="4">
      <t>ロンリ</t>
    </rPh>
    <rPh sb="4" eb="5">
      <t>シキ</t>
    </rPh>
    <rPh sb="7" eb="9">
      <t>エイゴ</t>
    </rPh>
    <rPh sb="12" eb="14">
      <t>イチ</t>
    </rPh>
    <rPh sb="17" eb="19">
      <t>イジョウ</t>
    </rPh>
    <rPh sb="27" eb="29">
      <t>ニュウリョク</t>
    </rPh>
    <rPh sb="29" eb="31">
      <t>セッテイ</t>
    </rPh>
    <rPh sb="32" eb="33">
      <t>ズ</t>
    </rPh>
    <phoneticPr fontId="3"/>
  </si>
  <si>
    <r>
      <t>　　あとは、通常のＩＦ関数ですので「合格」「不合格」を入力します</t>
    </r>
    <r>
      <rPr>
        <b/>
        <sz val="12"/>
        <color indexed="20"/>
        <rFont val="ＭＳ Ｐゴシック"/>
        <family val="3"/>
        <charset val="128"/>
      </rPr>
      <t>＜図５＞</t>
    </r>
    <rPh sb="6" eb="8">
      <t>ツウジョウ</t>
    </rPh>
    <rPh sb="11" eb="13">
      <t>カンスウ</t>
    </rPh>
    <rPh sb="18" eb="20">
      <t>ゴウカク</t>
    </rPh>
    <rPh sb="22" eb="25">
      <t>フゴウカク</t>
    </rPh>
    <rPh sb="27" eb="29">
      <t>ニュウリョク</t>
    </rPh>
    <rPh sb="33" eb="34">
      <t>ズ</t>
    </rPh>
    <phoneticPr fontId="3"/>
  </si>
  <si>
    <r>
      <t>関数の一つ一つを個別に使用することでも、多くの計算を簡単に算出する事はできますが、
より多様に、実用的にデータを加工して算出するには「</t>
    </r>
    <r>
      <rPr>
        <b/>
        <sz val="12"/>
        <color indexed="12"/>
        <rFont val="ＭＳ Ｐゴシック"/>
        <family val="3"/>
        <charset val="128"/>
      </rPr>
      <t>関数を組み合わせる</t>
    </r>
    <r>
      <rPr>
        <sz val="12"/>
        <color theme="1"/>
        <rFont val="ＭＳ Ｐゴシック"/>
        <family val="3"/>
        <charset val="128"/>
      </rPr>
      <t>」事で、多くの可能性を実現できます。</t>
    </r>
    <rPh sb="0" eb="2">
      <t>カンスウ</t>
    </rPh>
    <rPh sb="3" eb="4">
      <t>ヒト</t>
    </rPh>
    <rPh sb="5" eb="6">
      <t>ヒト</t>
    </rPh>
    <rPh sb="8" eb="10">
      <t>コベツ</t>
    </rPh>
    <rPh sb="11" eb="13">
      <t>シヨウ</t>
    </rPh>
    <rPh sb="20" eb="21">
      <t>オオ</t>
    </rPh>
    <rPh sb="23" eb="25">
      <t>ケイサン</t>
    </rPh>
    <rPh sb="26" eb="28">
      <t>カンタン</t>
    </rPh>
    <rPh sb="29" eb="31">
      <t>サンシュツ</t>
    </rPh>
    <rPh sb="33" eb="34">
      <t>コト</t>
    </rPh>
    <phoneticPr fontId="3"/>
  </si>
  <si>
    <r>
      <t>　以下の表で「</t>
    </r>
    <r>
      <rPr>
        <b/>
        <sz val="12"/>
        <rFont val="ＭＳ Ｐゴシック"/>
        <family val="3"/>
        <charset val="128"/>
      </rPr>
      <t>合計点</t>
    </r>
    <r>
      <rPr>
        <sz val="12"/>
        <color theme="1"/>
        <rFont val="ＭＳ Ｐゴシック"/>
        <family val="3"/>
        <charset val="128"/>
      </rPr>
      <t>」が</t>
    </r>
    <r>
      <rPr>
        <b/>
        <sz val="12"/>
        <color indexed="10"/>
        <rFont val="ＭＳ Ｐゴシック"/>
        <family val="3"/>
        <charset val="128"/>
      </rPr>
      <t>１５０点以上を「合格」</t>
    </r>
    <r>
      <rPr>
        <sz val="12"/>
        <color theme="1"/>
        <rFont val="ＭＳ Ｐゴシック"/>
        <family val="3"/>
        <charset val="128"/>
      </rPr>
      <t>と判定して、以外を「不合格」と判定しましょう。</t>
    </r>
    <rPh sb="1" eb="3">
      <t>イカ</t>
    </rPh>
    <rPh sb="4" eb="5">
      <t>ヒョウ</t>
    </rPh>
    <rPh sb="7" eb="9">
      <t>ゴウケイ</t>
    </rPh>
    <rPh sb="9" eb="10">
      <t>テン</t>
    </rPh>
    <rPh sb="15" eb="16">
      <t>テン</t>
    </rPh>
    <rPh sb="16" eb="18">
      <t>イジョウ</t>
    </rPh>
    <rPh sb="20" eb="22">
      <t>ゴウカク</t>
    </rPh>
    <rPh sb="24" eb="26">
      <t>ハンテイ</t>
    </rPh>
    <rPh sb="29" eb="31">
      <t>イガイ</t>
    </rPh>
    <rPh sb="33" eb="36">
      <t>フゴウカク</t>
    </rPh>
    <rPh sb="38" eb="40">
      <t>ハンテイ</t>
    </rPh>
    <phoneticPr fontId="3"/>
  </si>
  <si>
    <r>
      <t>※条件が</t>
    </r>
    <r>
      <rPr>
        <sz val="12"/>
        <color theme="1"/>
        <rFont val="ＭＳ Ｐゴシック"/>
        <family val="3"/>
        <charset val="128"/>
      </rPr>
      <t>《１５０点以上》と</t>
    </r>
    <r>
      <rPr>
        <b/>
        <sz val="12"/>
        <rFont val="ＭＳ Ｐゴシック"/>
        <family val="3"/>
        <charset val="128"/>
      </rPr>
      <t>一つです</t>
    </r>
    <r>
      <rPr>
        <sz val="12"/>
        <color theme="1"/>
        <rFont val="ＭＳ Ｐゴシック"/>
        <family val="3"/>
        <charset val="128"/>
      </rPr>
      <t>ので、通常に</t>
    </r>
    <r>
      <rPr>
        <b/>
        <sz val="12"/>
        <rFont val="ＭＳ Ｐゴシック"/>
        <family val="3"/>
        <charset val="128"/>
      </rPr>
      <t>「ＩＦ関数</t>
    </r>
    <r>
      <rPr>
        <sz val="12"/>
        <color theme="1"/>
        <rFont val="ＭＳ Ｐゴシック"/>
        <family val="3"/>
        <charset val="128"/>
      </rPr>
      <t>」で設定すれば良いですね。</t>
    </r>
    <rPh sb="1" eb="3">
      <t>ジョウケン</t>
    </rPh>
    <rPh sb="8" eb="9">
      <t>テン</t>
    </rPh>
    <rPh sb="9" eb="11">
      <t>イジョウ</t>
    </rPh>
    <rPh sb="13" eb="14">
      <t>ヒト</t>
    </rPh>
    <rPh sb="20" eb="22">
      <t>ツウジョウ</t>
    </rPh>
    <rPh sb="26" eb="28">
      <t>カンスウ</t>
    </rPh>
    <rPh sb="30" eb="32">
      <t>セッテイ</t>
    </rPh>
    <rPh sb="35" eb="36">
      <t>ヨ</t>
    </rPh>
    <phoneticPr fontId="3"/>
  </si>
  <si>
    <r>
      <t>「数学」と「英語」の「</t>
    </r>
    <r>
      <rPr>
        <b/>
        <sz val="12"/>
        <color indexed="10"/>
        <rFont val="ＭＳ Ｐゴシック"/>
        <family val="3"/>
        <charset val="128"/>
      </rPr>
      <t>両科目とも</t>
    </r>
    <r>
      <rPr>
        <b/>
        <sz val="12"/>
        <rFont val="ＭＳ Ｐゴシック"/>
        <family val="3"/>
        <charset val="128"/>
      </rPr>
      <t>７０点以上</t>
    </r>
    <r>
      <rPr>
        <sz val="12"/>
        <color theme="1"/>
        <rFont val="ＭＳ Ｐゴシック"/>
        <family val="3"/>
        <charset val="128"/>
      </rPr>
      <t>」ならば「</t>
    </r>
    <r>
      <rPr>
        <b/>
        <sz val="12"/>
        <rFont val="ＭＳ Ｐゴシック"/>
        <family val="3"/>
        <charset val="128"/>
      </rPr>
      <t>合格</t>
    </r>
    <r>
      <rPr>
        <sz val="12"/>
        <color theme="1"/>
        <rFont val="ＭＳ Ｐゴシック"/>
        <family val="3"/>
        <charset val="128"/>
      </rPr>
      <t>」と判定しましょう。</t>
    </r>
    <rPh sb="1" eb="3">
      <t>スウガク</t>
    </rPh>
    <rPh sb="6" eb="8">
      <t>エイゴ</t>
    </rPh>
    <rPh sb="11" eb="12">
      <t>リョウ</t>
    </rPh>
    <rPh sb="12" eb="14">
      <t>カモク</t>
    </rPh>
    <rPh sb="18" eb="19">
      <t>テン</t>
    </rPh>
    <rPh sb="19" eb="21">
      <t>イジョウ</t>
    </rPh>
    <rPh sb="26" eb="28">
      <t>ゴウカク</t>
    </rPh>
    <rPh sb="30" eb="32">
      <t>ハンテイ</t>
    </rPh>
    <phoneticPr fontId="3"/>
  </si>
  <si>
    <r>
      <rPr>
        <b/>
        <sz val="12"/>
        <color rgb="FFFF0000"/>
        <rFont val="ＭＳ Ｐゴシック"/>
        <family val="3"/>
        <charset val="128"/>
      </rPr>
      <t>「ＩＦ関数」だけでは不可能です。</t>
    </r>
    <r>
      <rPr>
        <sz val="12"/>
        <color theme="1"/>
        <rFont val="ＭＳ Ｐゴシック"/>
        <family val="3"/>
        <charset val="128"/>
      </rPr>
      <t>→このような場合に「</t>
    </r>
    <r>
      <rPr>
        <b/>
        <sz val="12"/>
        <color indexed="12"/>
        <rFont val="ＭＳ Ｐゴシック"/>
        <family val="3"/>
        <charset val="128"/>
      </rPr>
      <t>ネスト（入れ子）</t>
    </r>
    <r>
      <rPr>
        <sz val="12"/>
        <color theme="1"/>
        <rFont val="ＭＳ Ｐゴシック"/>
        <family val="3"/>
        <charset val="128"/>
      </rPr>
      <t>」で関数を組み合わせます。</t>
    </r>
    <rPh sb="3" eb="5">
      <t>カンスウ</t>
    </rPh>
    <rPh sb="10" eb="13">
      <t>フカノウ</t>
    </rPh>
    <rPh sb="22" eb="24">
      <t>バアイ</t>
    </rPh>
    <rPh sb="30" eb="31">
      <t>イ</t>
    </rPh>
    <rPh sb="32" eb="33">
      <t>コ</t>
    </rPh>
    <rPh sb="36" eb="38">
      <t>カンスウ</t>
    </rPh>
    <rPh sb="39" eb="40">
      <t>ク</t>
    </rPh>
    <rPh sb="41" eb="42">
      <t>ア</t>
    </rPh>
    <phoneticPr fontId="3"/>
  </si>
  <si>
    <r>
      <t>④「関数の分類」の▼をクリックして「</t>
    </r>
    <r>
      <rPr>
        <sz val="12"/>
        <color indexed="10"/>
        <rFont val="ＭＳ Ｐゴシック"/>
        <family val="3"/>
        <charset val="128"/>
      </rPr>
      <t>論理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8" eb="20">
      <t>ロンリ</t>
    </rPh>
    <rPh sb="22" eb="24">
      <t>センタク</t>
    </rPh>
    <phoneticPr fontId="3"/>
  </si>
  <si>
    <r>
      <t>⑤左の「関数名」に「</t>
    </r>
    <r>
      <rPr>
        <sz val="12"/>
        <color indexed="10"/>
        <rFont val="ＭＳ Ｐゴシック"/>
        <family val="3"/>
        <charset val="128"/>
      </rPr>
      <t>論理</t>
    </r>
    <r>
      <rPr>
        <sz val="12"/>
        <color theme="1"/>
        <rFont val="ＭＳ Ｐゴシック"/>
        <family val="3"/>
        <charset val="128"/>
      </rPr>
      <t>」のリストから「</t>
    </r>
    <r>
      <rPr>
        <b/>
        <sz val="12"/>
        <color indexed="10"/>
        <rFont val="ＭＳ Ｐゴシック"/>
        <family val="3"/>
        <charset val="128"/>
      </rPr>
      <t>ＩＦ</t>
    </r>
    <r>
      <rPr>
        <sz val="12"/>
        <color theme="1"/>
        <rFont val="ＭＳ Ｐゴシック"/>
        <family val="3"/>
        <charset val="128"/>
      </rPr>
      <t>」を選択します。</t>
    </r>
    <rPh sb="1" eb="2">
      <t>ヒダリ</t>
    </rPh>
    <rPh sb="4" eb="7">
      <t>カンスウメイ</t>
    </rPh>
    <rPh sb="10" eb="12">
      <t>ロンリ</t>
    </rPh>
    <rPh sb="24" eb="26">
      <t>センタク</t>
    </rPh>
    <phoneticPr fontId="3"/>
  </si>
  <si>
    <r>
      <t>⑥表示された「</t>
    </r>
    <r>
      <rPr>
        <b/>
        <sz val="12"/>
        <color theme="1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」画面にある</t>
    </r>
    <r>
      <rPr>
        <b/>
        <sz val="12"/>
        <color rgb="FFFF0000"/>
        <rFont val="ＭＳ Ｐゴシック"/>
        <family val="3"/>
        <charset val="128"/>
      </rPr>
      <t>「論理式」に関数を設定</t>
    </r>
    <r>
      <rPr>
        <sz val="12"/>
        <color theme="1"/>
        <rFont val="ＭＳ Ｐゴシック"/>
        <family val="3"/>
        <charset val="128"/>
      </rPr>
      <t>します。</t>
    </r>
    <r>
      <rPr>
        <b/>
        <sz val="12"/>
        <color indexed="20"/>
        <rFont val="ＭＳ Ｐゴシック"/>
        <family val="3"/>
        <charset val="128"/>
      </rPr>
      <t>＜図１＞</t>
    </r>
    <rPh sb="1" eb="3">
      <t>ヒョウジ</t>
    </rPh>
    <rPh sb="7" eb="9">
      <t>カンスウ</t>
    </rPh>
    <rPh sb="10" eb="12">
      <t>ヒキスウ</t>
    </rPh>
    <rPh sb="13" eb="15">
      <t>ガメン</t>
    </rPh>
    <rPh sb="19" eb="21">
      <t>ロンリ</t>
    </rPh>
    <rPh sb="21" eb="22">
      <t>シキ</t>
    </rPh>
    <rPh sb="24" eb="26">
      <t>カンスウ</t>
    </rPh>
    <rPh sb="27" eb="29">
      <t>セッテイ</t>
    </rPh>
    <rPh sb="34" eb="35">
      <t>ズ</t>
    </rPh>
    <phoneticPr fontId="3"/>
  </si>
  <si>
    <r>
      <t>⑦今回は「数学・英語」の</t>
    </r>
    <r>
      <rPr>
        <b/>
        <sz val="12"/>
        <color rgb="FFFF0000"/>
        <rFont val="ＭＳ Ｐゴシック"/>
        <family val="3"/>
        <charset val="128"/>
      </rPr>
      <t>条件の２つを満たさなければならない</t>
    </r>
    <r>
      <rPr>
        <sz val="12"/>
        <color theme="1"/>
        <rFont val="ＭＳ Ｐゴシック"/>
        <family val="3"/>
        <charset val="128"/>
      </rPr>
      <t>ので</t>
    </r>
    <rPh sb="1" eb="3">
      <t>コンカイ</t>
    </rPh>
    <rPh sb="5" eb="7">
      <t>スウガク</t>
    </rPh>
    <rPh sb="8" eb="10">
      <t>エイゴ</t>
    </rPh>
    <rPh sb="12" eb="14">
      <t>ジョウケン</t>
    </rPh>
    <rPh sb="18" eb="19">
      <t>ミ</t>
    </rPh>
    <phoneticPr fontId="3"/>
  </si>
  <si>
    <r>
      <t>　　ここに「</t>
    </r>
    <r>
      <rPr>
        <b/>
        <sz val="12"/>
        <color indexed="10"/>
        <rFont val="ＭＳ Ｐゴシック"/>
        <family val="3"/>
        <charset val="128"/>
      </rPr>
      <t>ＡＮＤ関数</t>
    </r>
    <r>
      <rPr>
        <sz val="12"/>
        <color theme="1"/>
        <rFont val="ＭＳ Ｐゴシック"/>
        <family val="3"/>
        <charset val="128"/>
      </rPr>
      <t>」を設定します。</t>
    </r>
    <rPh sb="13" eb="15">
      <t>セッテイ</t>
    </rPh>
    <phoneticPr fontId="3"/>
  </si>
  <si>
    <r>
      <t>⑧「</t>
    </r>
    <r>
      <rPr>
        <b/>
        <sz val="12"/>
        <rFont val="ＭＳ Ｐゴシック"/>
        <family val="3"/>
        <charset val="128"/>
      </rPr>
      <t>論理式」</t>
    </r>
    <r>
      <rPr>
        <sz val="12"/>
        <color theme="1"/>
        <rFont val="ＭＳ Ｐゴシック"/>
        <family val="3"/>
        <charset val="128"/>
      </rPr>
      <t>の欄にカーソルを置き、画面左上の「</t>
    </r>
    <r>
      <rPr>
        <b/>
        <sz val="12"/>
        <color indexed="12"/>
        <rFont val="ＭＳ Ｐゴシック"/>
        <family val="3"/>
        <charset val="128"/>
      </rPr>
      <t>ネスト</t>
    </r>
    <r>
      <rPr>
        <sz val="12"/>
        <color theme="1"/>
        <rFont val="ＭＳ Ｐゴシック"/>
        <family val="3"/>
        <charset val="128"/>
      </rPr>
      <t>」の▼をクリック</t>
    </r>
    <r>
      <rPr>
        <b/>
        <sz val="12"/>
        <color indexed="20"/>
        <rFont val="ＭＳ Ｐゴシック"/>
        <family val="3"/>
        <charset val="128"/>
      </rPr>
      <t>＜図２＞</t>
    </r>
    <rPh sb="2" eb="4">
      <t>ロンリ</t>
    </rPh>
    <rPh sb="4" eb="5">
      <t>シキ</t>
    </rPh>
    <rPh sb="7" eb="8">
      <t>ラン</t>
    </rPh>
    <rPh sb="14" eb="15">
      <t>オ</t>
    </rPh>
    <rPh sb="17" eb="19">
      <t>ガメン</t>
    </rPh>
    <rPh sb="19" eb="20">
      <t>ヒダリ</t>
    </rPh>
    <rPh sb="20" eb="21">
      <t>ウエ</t>
    </rPh>
    <rPh sb="35" eb="36">
      <t>ズ</t>
    </rPh>
    <phoneticPr fontId="3"/>
  </si>
  <si>
    <r>
      <t>　　「</t>
    </r>
    <r>
      <rPr>
        <sz val="12"/>
        <color indexed="10"/>
        <rFont val="ＭＳ Ｐゴシック"/>
        <family val="3"/>
        <charset val="128"/>
      </rPr>
      <t>論理</t>
    </r>
    <r>
      <rPr>
        <sz val="12"/>
        <color theme="1"/>
        <rFont val="ＭＳ Ｐゴシック"/>
        <family val="3"/>
        <charset val="128"/>
      </rPr>
      <t>」から「</t>
    </r>
    <r>
      <rPr>
        <sz val="12"/>
        <color indexed="10"/>
        <rFont val="ＭＳ Ｐゴシック"/>
        <family val="3"/>
        <charset val="128"/>
      </rPr>
      <t>ＡＮＤ</t>
    </r>
    <r>
      <rPr>
        <sz val="12"/>
        <color theme="1"/>
        <rFont val="ＭＳ Ｐゴシック"/>
        <family val="3"/>
        <charset val="128"/>
      </rPr>
      <t>」を選択　※「</t>
    </r>
    <r>
      <rPr>
        <b/>
        <sz val="12"/>
        <rFont val="ＭＳ Ｐゴシック"/>
        <family val="3"/>
        <charset val="128"/>
      </rPr>
      <t>ＡＮＤ関数</t>
    </r>
    <r>
      <rPr>
        <sz val="12"/>
        <color theme="1"/>
        <rFont val="ＭＳ Ｐゴシック"/>
        <family val="3"/>
        <charset val="128"/>
      </rPr>
      <t>」は論理関数です。</t>
    </r>
    <rPh sb="3" eb="5">
      <t>ロンリ</t>
    </rPh>
    <rPh sb="14" eb="16">
      <t>センタク</t>
    </rPh>
    <rPh sb="22" eb="24">
      <t>カンスウ</t>
    </rPh>
    <rPh sb="26" eb="28">
      <t>ロンリ</t>
    </rPh>
    <rPh sb="28" eb="30">
      <t>カンスウ</t>
    </rPh>
    <phoneticPr fontId="3"/>
  </si>
  <si>
    <r>
      <t>⑫「ＩＦ関数」の画面に戻ります。</t>
    </r>
    <r>
      <rPr>
        <b/>
        <sz val="12"/>
        <color theme="1"/>
        <rFont val="ＭＳ Ｐゴシック"/>
        <family val="3"/>
        <charset val="128"/>
      </rPr>
      <t>「論理式」に２つを満たす条件が設定されました</t>
    </r>
    <r>
      <rPr>
        <sz val="12"/>
        <color theme="1"/>
        <rFont val="ＭＳ Ｐゴシック"/>
        <family val="3"/>
        <charset val="128"/>
      </rPr>
      <t>。</t>
    </r>
    <rPh sb="4" eb="6">
      <t>カンスウ</t>
    </rPh>
    <rPh sb="8" eb="10">
      <t>ガメン</t>
    </rPh>
    <rPh sb="11" eb="12">
      <t>モド</t>
    </rPh>
    <rPh sb="17" eb="19">
      <t>ロンリ</t>
    </rPh>
    <rPh sb="19" eb="20">
      <t>シキ</t>
    </rPh>
    <rPh sb="25" eb="26">
      <t>ミ</t>
    </rPh>
    <rPh sb="28" eb="30">
      <t>ジョウケン</t>
    </rPh>
    <rPh sb="31" eb="33">
      <t>セッテイ</t>
    </rPh>
    <phoneticPr fontId="3"/>
  </si>
  <si>
    <r>
      <t>「数学」と「英語」の「</t>
    </r>
    <r>
      <rPr>
        <b/>
        <sz val="12"/>
        <color indexed="10"/>
        <rFont val="ＭＳ Ｐゴシック"/>
        <family val="3"/>
        <charset val="128"/>
      </rPr>
      <t>両科目とも７０点以上</t>
    </r>
    <r>
      <rPr>
        <sz val="12"/>
        <color theme="1"/>
        <rFont val="ＭＳ Ｐゴシック"/>
        <family val="3"/>
        <charset val="128"/>
      </rPr>
      <t>」ならば「</t>
    </r>
    <r>
      <rPr>
        <b/>
        <sz val="12"/>
        <rFont val="ＭＳ Ｐゴシック"/>
        <family val="3"/>
        <charset val="128"/>
      </rPr>
      <t>合格</t>
    </r>
    <r>
      <rPr>
        <sz val="12"/>
        <color theme="1"/>
        <rFont val="ＭＳ Ｐゴシック"/>
        <family val="3"/>
        <charset val="128"/>
      </rPr>
      <t>」と判定しましょう。</t>
    </r>
    <rPh sb="1" eb="3">
      <t>スウガク</t>
    </rPh>
    <rPh sb="6" eb="8">
      <t>エイゴ</t>
    </rPh>
    <rPh sb="11" eb="12">
      <t>リョウ</t>
    </rPh>
    <rPh sb="12" eb="14">
      <t>カモク</t>
    </rPh>
    <rPh sb="18" eb="19">
      <t>テン</t>
    </rPh>
    <rPh sb="19" eb="21">
      <t>イジョウ</t>
    </rPh>
    <rPh sb="26" eb="28">
      <t>ゴウカク</t>
    </rPh>
    <rPh sb="30" eb="32">
      <t>ハンテイ</t>
    </rPh>
    <phoneticPr fontId="3"/>
  </si>
  <si>
    <r>
      <t>下のリストで以下の</t>
    </r>
    <r>
      <rPr>
        <b/>
        <sz val="12"/>
        <color rgb="FFFF0000"/>
        <rFont val="ＭＳ Ｐゴシック"/>
        <family val="3"/>
        <charset val="128"/>
      </rPr>
      <t>２つの条件</t>
    </r>
    <r>
      <rPr>
        <sz val="12"/>
        <color theme="1"/>
        <rFont val="ＭＳ Ｐゴシック"/>
        <family val="3"/>
        <charset val="128"/>
      </rPr>
      <t>を満たす者を「合格」とせよ。</t>
    </r>
    <rPh sb="0" eb="1">
      <t>シタ</t>
    </rPh>
    <rPh sb="6" eb="8">
      <t>イカ</t>
    </rPh>
    <rPh sb="12" eb="14">
      <t>ジョウケン</t>
    </rPh>
    <rPh sb="15" eb="16">
      <t>ミ</t>
    </rPh>
    <rPh sb="18" eb="19">
      <t>モノ</t>
    </rPh>
    <rPh sb="21" eb="23">
      <t>ゴウカク</t>
    </rPh>
    <phoneticPr fontId="3"/>
  </si>
  <si>
    <r>
      <t>下のリストで以下の</t>
    </r>
    <r>
      <rPr>
        <b/>
        <sz val="12"/>
        <color indexed="14"/>
        <rFont val="ＭＳ Ｐゴシック"/>
        <family val="3"/>
        <charset val="128"/>
      </rPr>
      <t>２つの条件</t>
    </r>
    <r>
      <rPr>
        <sz val="12"/>
        <color theme="1"/>
        <rFont val="ＭＳ Ｐゴシック"/>
        <family val="3"/>
        <charset val="128"/>
      </rPr>
      <t>を満たす者を「合格」とせよ。</t>
    </r>
    <rPh sb="0" eb="1">
      <t>シタ</t>
    </rPh>
    <rPh sb="6" eb="8">
      <t>イカ</t>
    </rPh>
    <rPh sb="12" eb="14">
      <t>ジョウケン</t>
    </rPh>
    <rPh sb="15" eb="16">
      <t>ミ</t>
    </rPh>
    <rPh sb="18" eb="19">
      <t>モノ</t>
    </rPh>
    <rPh sb="21" eb="23">
      <t>ゴウカク</t>
    </rPh>
    <phoneticPr fontId="3"/>
  </si>
  <si>
    <r>
      <t>※「</t>
    </r>
    <r>
      <rPr>
        <b/>
        <sz val="12"/>
        <rFont val="ＭＳ Ｐゴシック"/>
        <family val="3"/>
        <charset val="128"/>
      </rPr>
      <t>セルの書式設定</t>
    </r>
    <r>
      <rPr>
        <sz val="12"/>
        <color theme="1"/>
        <rFont val="ＭＳ Ｐゴシック"/>
        <family val="3"/>
        <charset val="128"/>
      </rPr>
      <t>」の｛</t>
    </r>
    <r>
      <rPr>
        <b/>
        <sz val="12"/>
        <color rgb="FFFF0000"/>
        <rFont val="ＭＳ Ｐゴシック"/>
        <family val="3"/>
        <charset val="128"/>
      </rPr>
      <t>ユーザー定義</t>
    </r>
    <r>
      <rPr>
        <sz val="12"/>
        <color theme="1"/>
        <rFont val="ＭＳ Ｐゴシック"/>
        <family val="3"/>
        <charset val="128"/>
      </rPr>
      <t>｝</t>
    </r>
    <rPh sb="5" eb="7">
      <t>ショシキ</t>
    </rPh>
    <rPh sb="7" eb="9">
      <t>セッテイ</t>
    </rPh>
    <rPh sb="16" eb="18">
      <t>テイギ</t>
    </rPh>
    <phoneticPr fontId="3"/>
  </si>
  <si>
    <r>
      <t>「不合格」者を｛</t>
    </r>
    <r>
      <rPr>
        <b/>
        <sz val="12"/>
        <rFont val="ＭＳ Ｐゴシック"/>
        <family val="3"/>
        <charset val="128"/>
      </rPr>
      <t>条件付き書式</t>
    </r>
    <r>
      <rPr>
        <sz val="12"/>
        <color theme="1"/>
        <rFont val="ＭＳ Ｐゴシック"/>
        <family val="3"/>
        <charset val="128"/>
      </rPr>
      <t>｝で</t>
    </r>
    <r>
      <rPr>
        <b/>
        <sz val="12"/>
        <color indexed="10"/>
        <rFont val="ＭＳ Ｐゴシック"/>
        <family val="3"/>
        <charset val="128"/>
      </rPr>
      <t>赤の太文字</t>
    </r>
    <r>
      <rPr>
        <sz val="12"/>
        <color theme="1"/>
        <rFont val="ＭＳ Ｐゴシック"/>
        <family val="3"/>
        <charset val="128"/>
      </rPr>
      <t>で識別しましょう。</t>
    </r>
    <rPh sb="1" eb="4">
      <t>フゴウカク</t>
    </rPh>
    <rPh sb="5" eb="6">
      <t>シャ</t>
    </rPh>
    <rPh sb="8" eb="10">
      <t>ジョウケン</t>
    </rPh>
    <rPh sb="10" eb="11">
      <t>ツ</t>
    </rPh>
    <rPh sb="12" eb="14">
      <t>ショシキ</t>
    </rPh>
    <rPh sb="16" eb="17">
      <t>アカ</t>
    </rPh>
    <rPh sb="18" eb="19">
      <t>フト</t>
    </rPh>
    <rPh sb="19" eb="21">
      <t>モジ</t>
    </rPh>
    <rPh sb="22" eb="24">
      <t>シキベツ</t>
    </rPh>
    <phoneticPr fontId="3"/>
  </si>
  <si>
    <t>（問題２）</t>
    <rPh sb="1" eb="3">
      <t>モンダイ</t>
    </rPh>
    <phoneticPr fontId="3"/>
  </si>
  <si>
    <t>（問題３）</t>
    <rPh sb="1" eb="3">
      <t>モンダイ</t>
    </rPh>
    <phoneticPr fontId="3"/>
  </si>
  <si>
    <r>
      <t>⑪　　　　　　　　　　</t>
    </r>
    <r>
      <rPr>
        <b/>
        <sz val="12"/>
        <color theme="0"/>
        <rFont val="ＭＳ Ｐゴシック"/>
        <family val="3"/>
        <charset val="128"/>
      </rPr>
      <t>《重要》 →「ＯＫ」は押さない！</t>
    </r>
    <rPh sb="12" eb="14">
      <t>ジュウヨウ</t>
    </rPh>
    <rPh sb="22" eb="23">
      <t>オ</t>
    </rPh>
    <phoneticPr fontId="3"/>
  </si>
  <si>
    <r>
      <t>　　「</t>
    </r>
    <r>
      <rPr>
        <b/>
        <sz val="12"/>
        <rFont val="ＭＳ Ｐゴシック"/>
        <family val="3"/>
        <charset val="128"/>
      </rPr>
      <t>数式バー</t>
    </r>
    <r>
      <rPr>
        <sz val="12"/>
        <color theme="1"/>
        <rFont val="ＭＳ Ｐゴシック"/>
        <family val="3"/>
        <charset val="128"/>
      </rPr>
      <t>」の右【図４】の位置をクリックして「</t>
    </r>
    <r>
      <rPr>
        <b/>
        <sz val="16"/>
        <color rgb="FFFF0000"/>
        <rFont val="ＭＳ Ｐゴシック"/>
        <family val="3"/>
        <charset val="128"/>
      </rPr>
      <t>,</t>
    </r>
    <r>
      <rPr>
        <sz val="12"/>
        <color theme="1"/>
        <rFont val="ＭＳ Ｐゴシック"/>
        <family val="3"/>
        <charset val="128"/>
      </rPr>
      <t>」を入力します。</t>
    </r>
    <r>
      <rPr>
        <b/>
        <sz val="12"/>
        <color indexed="20"/>
        <rFont val="ＭＳ Ｐゴシック"/>
        <family val="3"/>
        <charset val="128"/>
      </rPr>
      <t>＜図４＞</t>
    </r>
    <rPh sb="3" eb="5">
      <t>スウシキ</t>
    </rPh>
    <rPh sb="9" eb="10">
      <t>ミギ</t>
    </rPh>
    <rPh sb="11" eb="12">
      <t>ズ</t>
    </rPh>
    <rPh sb="15" eb="17">
      <t>イチ</t>
    </rPh>
    <rPh sb="28" eb="30">
      <t>ニュウリョク</t>
    </rPh>
    <rPh sb="35" eb="36">
      <t>ズ</t>
    </rPh>
    <phoneticPr fontId="3"/>
  </si>
  <si>
    <r>
      <t>※「</t>
    </r>
    <r>
      <rPr>
        <b/>
        <sz val="18"/>
        <color rgb="FFFF0000"/>
        <rFont val="ＭＳ Ｐゴシック"/>
        <family val="3"/>
        <charset val="128"/>
      </rPr>
      <t>,</t>
    </r>
    <r>
      <rPr>
        <sz val="12"/>
        <color theme="1"/>
        <rFont val="ＭＳ Ｐゴシック"/>
        <family val="3"/>
        <charset val="128"/>
      </rPr>
      <t xml:space="preserve"> 」（カンマ）＝</t>
    </r>
    <r>
      <rPr>
        <b/>
        <sz val="12"/>
        <color theme="1"/>
        <rFont val="ＭＳ Ｐゴシック"/>
        <family val="3"/>
        <charset val="128"/>
      </rPr>
      <t>半角英数</t>
    </r>
    <rPh sb="11" eb="13">
      <t>ハンカク</t>
    </rPh>
    <rPh sb="13" eb="15">
      <t>エイスウ</t>
    </rPh>
    <phoneticPr fontId="3"/>
  </si>
  <si>
    <r>
      <t>「身長｣｢体重」の</t>
    </r>
    <r>
      <rPr>
        <b/>
        <sz val="12"/>
        <color theme="1"/>
        <rFont val="ＭＳ Ｐゴシック"/>
        <family val="3"/>
        <charset val="128"/>
      </rPr>
      <t>数値に</t>
    </r>
    <r>
      <rPr>
        <sz val="12"/>
        <color theme="1"/>
        <rFont val="ＭＳ Ｐゴシック"/>
        <family val="3"/>
        <charset val="128"/>
      </rPr>
      <t>単位を設定しましょう</t>
    </r>
    <rPh sb="1" eb="3">
      <t>シンチョウ</t>
    </rPh>
    <rPh sb="5" eb="7">
      <t>タイジュウ</t>
    </rPh>
    <rPh sb="9" eb="11">
      <t>スウチ</t>
    </rPh>
    <rPh sb="12" eb="14">
      <t>タンイ</t>
    </rPh>
    <rPh sb="15" eb="17">
      <t>セッテイ</t>
    </rPh>
    <phoneticPr fontId="3"/>
  </si>
  <si>
    <t>Copyright(c) Beginners Site All right reserved 2017/02/20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</si>
</sst>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#&quot;円&quot;"/>
    <numFmt numFmtId="177" formatCode="#,###&quot;個&quot;"/>
    <numFmt numFmtId="178" formatCode="General&quot;Kg&quot;"/>
    <numFmt numFmtId="179" formatCode="General&quot;cm&quot;"/>
  </numFmts>
  <fonts count="32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2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theme="0"/>
      <name val="ＭＳ Ｐゴシック"/>
      <family val="3"/>
      <charset val="128"/>
    </font>
    <font>
      <b/>
      <sz val="14"/>
      <color indexed="81"/>
      <name val="MS P ゴシック"/>
      <family val="3"/>
      <charset val="128"/>
    </font>
    <font>
      <b/>
      <sz val="14"/>
      <color indexed="10"/>
      <name val="MS P ゴシック"/>
      <family val="3"/>
      <charset val="128"/>
    </font>
    <font>
      <b/>
      <sz val="14"/>
      <color indexed="12"/>
      <name val="MS P ゴシック"/>
      <family val="3"/>
      <charset val="128"/>
    </font>
    <font>
      <b/>
      <sz val="18"/>
      <color indexed="10"/>
      <name val="MS P ゴシック"/>
      <family val="3"/>
      <charset val="128"/>
    </font>
    <font>
      <b/>
      <sz val="16"/>
      <color rgb="FFFF0000"/>
      <name val="ＭＳ Ｐゴシック"/>
      <family val="3"/>
      <charset val="128"/>
    </font>
    <font>
      <b/>
      <sz val="18"/>
      <color rgb="FFFF0000"/>
      <name val="ＭＳ Ｐゴシック"/>
      <family val="3"/>
      <charset val="128"/>
    </font>
  </fonts>
  <fills count="1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4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6" borderId="7" xfId="0" applyFont="1" applyFill="1" applyBorder="1" applyAlignment="1">
      <alignment horizontal="center" vertical="center"/>
    </xf>
    <xf numFmtId="0" fontId="4" fillId="7" borderId="8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2" fillId="10" borderId="7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6" fontId="7" fillId="0" borderId="0" xfId="1" applyNumberFormat="1" applyFont="1" applyBorder="1" applyAlignment="1">
      <alignment vertical="center"/>
    </xf>
    <xf numFmtId="177" fontId="7" fillId="0" borderId="0" xfId="1" applyNumberFormat="1" applyFont="1" applyBorder="1" applyAlignment="1">
      <alignment vertical="center"/>
    </xf>
    <xf numFmtId="0" fontId="7" fillId="8" borderId="9" xfId="0" applyNumberFormat="1" applyFont="1" applyFill="1" applyBorder="1" applyAlignment="1">
      <alignment horizontal="center" vertical="center"/>
    </xf>
    <xf numFmtId="0" fontId="7" fillId="8" borderId="10" xfId="0" applyNumberFormat="1" applyFont="1" applyFill="1" applyBorder="1" applyAlignment="1">
      <alignment horizontal="center" vertical="center"/>
    </xf>
    <xf numFmtId="0" fontId="7" fillId="8" borderId="11" xfId="0" applyNumberFormat="1" applyFont="1" applyFill="1" applyBorder="1" applyAlignment="1">
      <alignment horizontal="center" vertical="center"/>
    </xf>
    <xf numFmtId="0" fontId="7" fillId="0" borderId="12" xfId="0" applyNumberFormat="1" applyFont="1" applyFill="1" applyBorder="1" applyAlignment="1">
      <alignment horizontal="center" vertical="center"/>
    </xf>
    <xf numFmtId="0" fontId="7" fillId="0" borderId="13" xfId="0" applyNumberFormat="1" applyFont="1" applyFill="1" applyBorder="1" applyAlignment="1">
      <alignment vertical="center"/>
    </xf>
    <xf numFmtId="0" fontId="7" fillId="4" borderId="13" xfId="0" applyNumberFormat="1" applyFont="1" applyFill="1" applyBorder="1" applyAlignment="1">
      <alignment vertical="center"/>
    </xf>
    <xf numFmtId="0" fontId="7" fillId="9" borderId="14" xfId="0" applyNumberFormat="1" applyFont="1" applyFill="1" applyBorder="1" applyAlignment="1">
      <alignment horizontal="center" vertical="center"/>
    </xf>
    <xf numFmtId="0" fontId="7" fillId="0" borderId="15" xfId="0" applyNumberFormat="1" applyFont="1" applyFill="1" applyBorder="1" applyAlignment="1">
      <alignment horizontal="center" vertical="center"/>
    </xf>
    <xf numFmtId="0" fontId="7" fillId="0" borderId="16" xfId="0" applyNumberFormat="1" applyFont="1" applyFill="1" applyBorder="1" applyAlignment="1">
      <alignment vertical="center"/>
    </xf>
    <xf numFmtId="0" fontId="7" fillId="4" borderId="16" xfId="0" applyNumberFormat="1" applyFont="1" applyFill="1" applyBorder="1" applyAlignment="1">
      <alignment vertical="center"/>
    </xf>
    <xf numFmtId="0" fontId="7" fillId="9" borderId="8" xfId="0" applyNumberFormat="1" applyFont="1" applyFill="1" applyBorder="1" applyAlignment="1">
      <alignment horizontal="center" vertical="center"/>
    </xf>
    <xf numFmtId="0" fontId="4" fillId="11" borderId="0" xfId="0" applyFont="1" applyFill="1" applyAlignment="1">
      <alignment vertical="center"/>
    </xf>
    <xf numFmtId="0" fontId="7" fillId="11" borderId="0" xfId="0" applyFont="1" applyFill="1" applyAlignment="1">
      <alignment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2" fillId="12" borderId="0" xfId="0" applyFont="1" applyFill="1" applyAlignment="1">
      <alignment vertical="center"/>
    </xf>
    <xf numFmtId="0" fontId="16" fillId="0" borderId="0" xfId="0" applyNumberFormat="1" applyFont="1" applyFill="1" applyBorder="1" applyAlignment="1">
      <alignment vertical="center"/>
    </xf>
    <xf numFmtId="0" fontId="12" fillId="0" borderId="0" xfId="0" applyNumberFormat="1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vertical="center"/>
    </xf>
    <xf numFmtId="0" fontId="7" fillId="14" borderId="18" xfId="0" applyNumberFormat="1" applyFont="1" applyFill="1" applyBorder="1" applyAlignment="1">
      <alignment horizontal="center" vertical="center"/>
    </xf>
    <xf numFmtId="0" fontId="7" fillId="14" borderId="19" xfId="0" applyNumberFormat="1" applyFont="1" applyFill="1" applyBorder="1" applyAlignment="1">
      <alignment horizontal="center" vertical="center"/>
    </xf>
    <xf numFmtId="0" fontId="7" fillId="14" borderId="20" xfId="0" applyNumberFormat="1" applyFont="1" applyFill="1" applyBorder="1" applyAlignment="1">
      <alignment horizontal="center" vertical="center"/>
    </xf>
    <xf numFmtId="0" fontId="7" fillId="14" borderId="21" xfId="0" applyNumberFormat="1" applyFont="1" applyFill="1" applyBorder="1" applyAlignment="1">
      <alignment horizontal="center" vertical="center"/>
    </xf>
    <xf numFmtId="0" fontId="7" fillId="0" borderId="22" xfId="0" applyNumberFormat="1" applyFont="1" applyFill="1" applyBorder="1" applyAlignment="1">
      <alignment vertical="center"/>
    </xf>
    <xf numFmtId="0" fontId="7" fillId="15" borderId="25" xfId="0" applyNumberFormat="1" applyFont="1" applyFill="1" applyBorder="1" applyAlignment="1">
      <alignment vertical="center"/>
    </xf>
    <xf numFmtId="0" fontId="7" fillId="0" borderId="23" xfId="0" applyNumberFormat="1" applyFont="1" applyFill="1" applyBorder="1" applyAlignment="1">
      <alignment vertical="center"/>
    </xf>
    <xf numFmtId="0" fontId="7" fillId="0" borderId="24" xfId="0" applyNumberFormat="1" applyFont="1" applyFill="1" applyBorder="1" applyAlignment="1">
      <alignment vertical="center"/>
    </xf>
    <xf numFmtId="0" fontId="7" fillId="0" borderId="26" xfId="0" applyNumberFormat="1" applyFont="1" applyFill="1" applyBorder="1" applyAlignment="1">
      <alignment vertical="center"/>
    </xf>
    <xf numFmtId="0" fontId="7" fillId="15" borderId="29" xfId="0" applyNumberFormat="1" applyFont="1" applyFill="1" applyBorder="1" applyAlignment="1">
      <alignment vertical="center"/>
    </xf>
    <xf numFmtId="0" fontId="7" fillId="0" borderId="27" xfId="0" applyNumberFormat="1" applyFont="1" applyFill="1" applyBorder="1" applyAlignment="1">
      <alignment vertical="center"/>
    </xf>
    <xf numFmtId="0" fontId="7" fillId="0" borderId="28" xfId="0" applyNumberFormat="1" applyFont="1" applyFill="1" applyBorder="1" applyAlignment="1">
      <alignment vertical="center"/>
    </xf>
    <xf numFmtId="0" fontId="7" fillId="0" borderId="30" xfId="0" applyNumberFormat="1" applyFont="1" applyFill="1" applyBorder="1" applyAlignment="1">
      <alignment vertical="center"/>
    </xf>
    <xf numFmtId="0" fontId="7" fillId="15" borderId="33" xfId="0" applyNumberFormat="1" applyFont="1" applyFill="1" applyBorder="1" applyAlignment="1">
      <alignment vertical="center"/>
    </xf>
    <xf numFmtId="0" fontId="7" fillId="0" borderId="31" xfId="0" applyNumberFormat="1" applyFont="1" applyFill="1" applyBorder="1" applyAlignment="1">
      <alignment vertical="center"/>
    </xf>
    <xf numFmtId="0" fontId="7" fillId="0" borderId="32" xfId="0" applyNumberFormat="1" applyFont="1" applyFill="1" applyBorder="1" applyAlignment="1">
      <alignment vertical="center"/>
    </xf>
    <xf numFmtId="0" fontId="4" fillId="7" borderId="13" xfId="0" applyNumberFormat="1" applyFont="1" applyFill="1" applyBorder="1" applyAlignment="1">
      <alignment horizontal="center" vertical="center"/>
    </xf>
    <xf numFmtId="0" fontId="13" fillId="16" borderId="0" xfId="0" applyFont="1" applyFill="1" applyAlignment="1">
      <alignment vertical="center"/>
    </xf>
    <xf numFmtId="0" fontId="12" fillId="16" borderId="0" xfId="0" applyFont="1" applyFill="1" applyAlignment="1">
      <alignment vertical="center"/>
    </xf>
    <xf numFmtId="0" fontId="12" fillId="17" borderId="0" xfId="0" applyFont="1" applyFill="1" applyAlignment="1">
      <alignment horizontal="left" vertical="center"/>
    </xf>
    <xf numFmtId="178" fontId="7" fillId="0" borderId="24" xfId="0" applyNumberFormat="1" applyFont="1" applyFill="1" applyBorder="1" applyAlignment="1">
      <alignment vertical="center"/>
    </xf>
    <xf numFmtId="178" fontId="7" fillId="0" borderId="28" xfId="0" applyNumberFormat="1" applyFont="1" applyFill="1" applyBorder="1" applyAlignment="1">
      <alignment vertical="center"/>
    </xf>
    <xf numFmtId="178" fontId="7" fillId="0" borderId="32" xfId="0" applyNumberFormat="1" applyFont="1" applyFill="1" applyBorder="1" applyAlignment="1">
      <alignment vertical="center"/>
    </xf>
    <xf numFmtId="179" fontId="7" fillId="0" borderId="23" xfId="0" applyNumberFormat="1" applyFont="1" applyFill="1" applyBorder="1" applyAlignment="1">
      <alignment vertical="center"/>
    </xf>
    <xf numFmtId="179" fontId="7" fillId="0" borderId="27" xfId="0" applyNumberFormat="1" applyFont="1" applyFill="1" applyBorder="1" applyAlignment="1">
      <alignment vertical="center"/>
    </xf>
    <xf numFmtId="179" fontId="7" fillId="0" borderId="31" xfId="0" applyNumberFormat="1" applyFont="1" applyFill="1" applyBorder="1" applyAlignment="1">
      <alignment vertical="center"/>
    </xf>
    <xf numFmtId="0" fontId="12" fillId="0" borderId="17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5" fillId="13" borderId="0" xfId="0" applyFont="1" applyFill="1" applyAlignment="1">
      <alignment horizontal="center" vertical="center"/>
    </xf>
    <xf numFmtId="0" fontId="12" fillId="4" borderId="4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4" fillId="10" borderId="0" xfId="0" applyFont="1" applyFill="1" applyBorder="1" applyAlignment="1">
      <alignment horizontal="center" vertical="center"/>
    </xf>
    <xf numFmtId="0" fontId="8" fillId="5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2"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28574</xdr:colOff>
      <xdr:row>1</xdr:row>
      <xdr:rowOff>161925</xdr:rowOff>
    </xdr:from>
    <xdr:to>
      <xdr:col>5</xdr:col>
      <xdr:colOff>619124</xdr:colOff>
      <xdr:row>8</xdr:row>
      <xdr:rowOff>104775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03B194E-092C-40B4-BFA1-CA7AD2A95DE6}"/>
            </a:ext>
          </a:extLst>
        </xdr:cNvPr>
        <xdr:cNvSpPr txBox="1">
          <a:spLocks noChangeArrowheads="1"/>
        </xdr:cNvSpPr>
      </xdr:nvSpPr>
      <xdr:spPr bwMode="auto">
        <a:xfrm>
          <a:off x="676274" y="371475"/>
          <a:ext cx="2676525" cy="140970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関数の組合せ</a:t>
          </a:r>
        </a:p>
        <a:p>
          <a:pPr algn="ctr" rtl="0">
            <a:defRPr sz="1000"/>
          </a:pPr>
          <a:endParaRPr lang="ja-JP" altLang="en-US" sz="14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関数の扱い方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－２ ｝</a:t>
          </a:r>
          <a:endParaRPr lang="en-US" altLang="ja-JP" sz="14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1400" b="1" i="0">
              <a:solidFill>
                <a:schemeClr val="accent6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ネスト（入れ子）</a:t>
          </a:r>
          <a:endParaRPr lang="ja-JP" altLang="ja-JP" sz="1400">
            <a:solidFill>
              <a:schemeClr val="accent6">
                <a:lumMod val="50000"/>
              </a:schemeClr>
            </a:solidFill>
            <a:effectLst/>
          </a:endParaRP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ＩＦ関数　と　ＡＮＤ関数</a:t>
          </a:r>
        </a:p>
      </xdr:txBody>
    </xdr:sp>
    <xdr:clientData/>
  </xdr:twoCellAnchor>
  <xdr:twoCellAnchor>
    <xdr:from>
      <xdr:col>1</xdr:col>
      <xdr:colOff>409492</xdr:colOff>
      <xdr:row>128</xdr:row>
      <xdr:rowOff>16123</xdr:rowOff>
    </xdr:from>
    <xdr:to>
      <xdr:col>13</xdr:col>
      <xdr:colOff>460578</xdr:colOff>
      <xdr:row>132</xdr:row>
      <xdr:rowOff>4</xdr:rowOff>
    </xdr:to>
    <xdr:grpSp>
      <xdr:nvGrpSpPr>
        <xdr:cNvPr id="3" name="Group 685">
          <a:extLst>
            <a:ext uri="{FF2B5EF4-FFF2-40B4-BE49-F238E27FC236}">
              <a16:creationId xmlns:a16="http://schemas.microsoft.com/office/drawing/2014/main" id="{B601A095-47EE-4D0F-B99A-3FC14C793BF4}"/>
            </a:ext>
          </a:extLst>
        </xdr:cNvPr>
        <xdr:cNvGrpSpPr>
          <a:grpSpLocks/>
        </xdr:cNvGrpSpPr>
      </xdr:nvGrpSpPr>
      <xdr:grpSpPr bwMode="auto">
        <a:xfrm>
          <a:off x="542842" y="23990548"/>
          <a:ext cx="7813961" cy="822081"/>
          <a:chOff x="46" y="1210"/>
          <a:chExt cx="770" cy="66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6630D9CE-E6AE-4AC0-9D4E-970799B86135}"/>
              </a:ext>
            </a:extLst>
          </xdr:cNvPr>
          <xdr:cNvSpPr txBox="1">
            <a:spLocks noChangeArrowheads="1"/>
          </xdr:cNvSpPr>
        </xdr:nvSpPr>
        <xdr:spPr bwMode="auto">
          <a:xfrm>
            <a:off x="92" y="1245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2D99AFFE-42FF-4601-82A0-A59A298D9355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2" y="1245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FEC4E172-6C22-4863-A313-4F941FE7337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54" y="1210"/>
            <a:ext cx="62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7EDBA467-5FE5-47CD-A57D-F1AFA8E7E72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46" y="1212"/>
            <a:ext cx="61" cy="30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676275</xdr:colOff>
      <xdr:row>88</xdr:row>
      <xdr:rowOff>9525</xdr:rowOff>
    </xdr:from>
    <xdr:to>
      <xdr:col>4</xdr:col>
      <xdr:colOff>209550</xdr:colOff>
      <xdr:row>88</xdr:row>
      <xdr:rowOff>219075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3B8FC5C6-3B23-4D39-B22F-6A5415D545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200275" y="1493520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2</xdr:col>
      <xdr:colOff>57150</xdr:colOff>
      <xdr:row>42</xdr:row>
      <xdr:rowOff>104775</xdr:rowOff>
    </xdr:from>
    <xdr:to>
      <xdr:col>2</xdr:col>
      <xdr:colOff>647700</xdr:colOff>
      <xdr:row>44</xdr:row>
      <xdr:rowOff>47625</xdr:rowOff>
    </xdr:to>
    <xdr:pic>
      <xdr:nvPicPr>
        <xdr:cNvPr id="9" name="Picture 683">
          <a:extLst>
            <a:ext uri="{FF2B5EF4-FFF2-40B4-BE49-F238E27FC236}">
              <a16:creationId xmlns:a16="http://schemas.microsoft.com/office/drawing/2014/main" id="{32A4A3F6-D9E7-4E20-8BFF-E74C3509F1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704850" y="4800600"/>
          <a:ext cx="590550" cy="2857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476250</xdr:colOff>
      <xdr:row>42</xdr:row>
      <xdr:rowOff>133350</xdr:rowOff>
    </xdr:from>
    <xdr:to>
      <xdr:col>10</xdr:col>
      <xdr:colOff>333375</xdr:colOff>
      <xdr:row>44</xdr:row>
      <xdr:rowOff>9525</xdr:rowOff>
    </xdr:to>
    <xdr:pic>
      <xdr:nvPicPr>
        <xdr:cNvPr id="10" name="Picture 684">
          <a:extLst>
            <a:ext uri="{FF2B5EF4-FFF2-40B4-BE49-F238E27FC236}">
              <a16:creationId xmlns:a16="http://schemas.microsoft.com/office/drawing/2014/main" id="{0EC21763-7BC8-45FE-8A92-DF183F5049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591175" y="5419725"/>
          <a:ext cx="552450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114300</xdr:colOff>
      <xdr:row>72</xdr:row>
      <xdr:rowOff>19050</xdr:rowOff>
    </xdr:from>
    <xdr:to>
      <xdr:col>2</xdr:col>
      <xdr:colOff>209550</xdr:colOff>
      <xdr:row>73</xdr:row>
      <xdr:rowOff>123825</xdr:rowOff>
    </xdr:to>
    <xdr:pic>
      <xdr:nvPicPr>
        <xdr:cNvPr id="11" name="Picture 738">
          <a:extLst>
            <a:ext uri="{FF2B5EF4-FFF2-40B4-BE49-F238E27FC236}">
              <a16:creationId xmlns:a16="http://schemas.microsoft.com/office/drawing/2014/main" id="{89165286-3BE6-4DE5-8CEE-3A5B82A71A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47650" y="9925050"/>
          <a:ext cx="609600" cy="2762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133349</xdr:colOff>
      <xdr:row>108</xdr:row>
      <xdr:rowOff>190500</xdr:rowOff>
    </xdr:from>
    <xdr:to>
      <xdr:col>1</xdr:col>
      <xdr:colOff>571500</xdr:colOff>
      <xdr:row>110</xdr:row>
      <xdr:rowOff>95250</xdr:rowOff>
    </xdr:to>
    <xdr:pic>
      <xdr:nvPicPr>
        <xdr:cNvPr id="12" name="Picture 739">
          <a:extLst>
            <a:ext uri="{FF2B5EF4-FFF2-40B4-BE49-F238E27FC236}">
              <a16:creationId xmlns:a16="http://schemas.microsoft.com/office/drawing/2014/main" id="{DE234239-1E17-47F2-A7F7-5CA3F591A8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33349" y="19907250"/>
          <a:ext cx="571501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7</xdr:col>
      <xdr:colOff>209550</xdr:colOff>
      <xdr:row>138</xdr:row>
      <xdr:rowOff>0</xdr:rowOff>
    </xdr:from>
    <xdr:to>
      <xdr:col>8</xdr:col>
      <xdr:colOff>9525</xdr:colOff>
      <xdr:row>139</xdr:row>
      <xdr:rowOff>95250</xdr:rowOff>
    </xdr:to>
    <xdr:pic>
      <xdr:nvPicPr>
        <xdr:cNvPr id="13" name="Picture 780">
          <a:extLst>
            <a:ext uri="{FF2B5EF4-FFF2-40B4-BE49-F238E27FC236}">
              <a16:creationId xmlns:a16="http://schemas.microsoft.com/office/drawing/2014/main" id="{4B53B8E2-4C59-4238-AF29-66015F3167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514850" y="26003250"/>
          <a:ext cx="495300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38100</xdr:colOff>
      <xdr:row>138</xdr:row>
      <xdr:rowOff>200025</xdr:rowOff>
    </xdr:from>
    <xdr:to>
      <xdr:col>1</xdr:col>
      <xdr:colOff>542925</xdr:colOff>
      <xdr:row>140</xdr:row>
      <xdr:rowOff>171450</xdr:rowOff>
    </xdr:to>
    <xdr:pic>
      <xdr:nvPicPr>
        <xdr:cNvPr id="14" name="Picture 781">
          <a:extLst>
            <a:ext uri="{FF2B5EF4-FFF2-40B4-BE49-F238E27FC236}">
              <a16:creationId xmlns:a16="http://schemas.microsoft.com/office/drawing/2014/main" id="{BF600AFC-D007-400C-80B0-6CE0618220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71450" y="26203275"/>
          <a:ext cx="504825" cy="390525"/>
        </a:xfrm>
        <a:prstGeom prst="rect">
          <a:avLst/>
        </a:prstGeom>
        <a:noFill/>
      </xdr:spPr>
    </xdr:pic>
    <xdr:clientData/>
  </xdr:twoCellAnchor>
  <xdr:twoCellAnchor>
    <xdr:from>
      <xdr:col>2</xdr:col>
      <xdr:colOff>123824</xdr:colOff>
      <xdr:row>109</xdr:row>
      <xdr:rowOff>19050</xdr:rowOff>
    </xdr:from>
    <xdr:to>
      <xdr:col>9</xdr:col>
      <xdr:colOff>485775</xdr:colOff>
      <xdr:row>110</xdr:row>
      <xdr:rowOff>152400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9A5BAC48-DD67-44A1-8B00-21F16656662B}"/>
            </a:ext>
          </a:extLst>
        </xdr:cNvPr>
        <xdr:cNvSpPr txBox="1"/>
      </xdr:nvSpPr>
      <xdr:spPr>
        <a:xfrm>
          <a:off x="952499" y="19945350"/>
          <a:ext cx="4648201" cy="342900"/>
        </a:xfrm>
        <a:prstGeom prst="rect">
          <a:avLst/>
        </a:prstGeom>
        <a:solidFill>
          <a:schemeClr val="accent6">
            <a:lumMod val="50000"/>
          </a:schemeClr>
        </a:solidFill>
        <a:ln>
          <a:noFill/>
        </a:ln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上の方法で練習してみましょう。理解するまで練習します。</a:t>
          </a:r>
        </a:p>
      </xdr:txBody>
    </xdr:sp>
    <xdr:clientData/>
  </xdr:twoCellAnchor>
  <xdr:twoCellAnchor editAs="oneCell">
    <xdr:from>
      <xdr:col>7</xdr:col>
      <xdr:colOff>685800</xdr:colOff>
      <xdr:row>54</xdr:row>
      <xdr:rowOff>123825</xdr:rowOff>
    </xdr:from>
    <xdr:to>
      <xdr:col>16</xdr:col>
      <xdr:colOff>268381</xdr:colOff>
      <xdr:row>63</xdr:row>
      <xdr:rowOff>38100</xdr:rowOff>
    </xdr:to>
    <xdr:pic>
      <xdr:nvPicPr>
        <xdr:cNvPr id="47" name="図 46">
          <a:extLst>
            <a:ext uri="{FF2B5EF4-FFF2-40B4-BE49-F238E27FC236}">
              <a16:creationId xmlns:a16="http://schemas.microsoft.com/office/drawing/2014/main" id="{06D346D2-599A-4618-AFC1-D8DE70FA89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991100" y="7924800"/>
          <a:ext cx="5259481" cy="1800225"/>
        </a:xfrm>
        <a:prstGeom prst="rect">
          <a:avLst/>
        </a:prstGeom>
      </xdr:spPr>
    </xdr:pic>
    <xdr:clientData/>
  </xdr:twoCellAnchor>
  <xdr:twoCellAnchor editAs="oneCell">
    <xdr:from>
      <xdr:col>7</xdr:col>
      <xdr:colOff>85725</xdr:colOff>
      <xdr:row>75</xdr:row>
      <xdr:rowOff>200025</xdr:rowOff>
    </xdr:from>
    <xdr:to>
      <xdr:col>16</xdr:col>
      <xdr:colOff>427958</xdr:colOff>
      <xdr:row>84</xdr:row>
      <xdr:rowOff>95250</xdr:rowOff>
    </xdr:to>
    <xdr:pic>
      <xdr:nvPicPr>
        <xdr:cNvPr id="48" name="図 47">
          <a:extLst>
            <a:ext uri="{FF2B5EF4-FFF2-40B4-BE49-F238E27FC236}">
              <a16:creationId xmlns:a16="http://schemas.microsoft.com/office/drawing/2014/main" id="{6EEC24AC-1C78-4CE8-A069-B02FE57E89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4391025" y="12401550"/>
          <a:ext cx="6019133" cy="1781175"/>
        </a:xfrm>
        <a:prstGeom prst="rect">
          <a:avLst/>
        </a:prstGeom>
      </xdr:spPr>
    </xdr:pic>
    <xdr:clientData/>
  </xdr:twoCellAnchor>
  <xdr:twoCellAnchor>
    <xdr:from>
      <xdr:col>12</xdr:col>
      <xdr:colOff>19050</xdr:colOff>
      <xdr:row>108</xdr:row>
      <xdr:rowOff>106326</xdr:rowOff>
    </xdr:from>
    <xdr:to>
      <xdr:col>15</xdr:col>
      <xdr:colOff>95250</xdr:colOff>
      <xdr:row>110</xdr:row>
      <xdr:rowOff>7725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FB9DFE7E-CD29-4412-BBB3-3B21FEF275C6}"/>
            </a:ext>
          </a:extLst>
        </xdr:cNvPr>
        <xdr:cNvSpPr txBox="1"/>
      </xdr:nvSpPr>
      <xdr:spPr>
        <a:xfrm>
          <a:off x="7219950" y="19889751"/>
          <a:ext cx="2162175" cy="320499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kumimoji="1" lang="ja-JP" altLang="en-US" sz="14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「ＯＫ」は押さない！</a:t>
          </a:r>
        </a:p>
      </xdr:txBody>
    </xdr:sp>
    <xdr:clientData/>
  </xdr:twoCellAnchor>
  <xdr:twoCellAnchor>
    <xdr:from>
      <xdr:col>9</xdr:col>
      <xdr:colOff>616288</xdr:colOff>
      <xdr:row>84</xdr:row>
      <xdr:rowOff>171449</xdr:rowOff>
    </xdr:from>
    <xdr:to>
      <xdr:col>16</xdr:col>
      <xdr:colOff>28257</xdr:colOff>
      <xdr:row>127</xdr:row>
      <xdr:rowOff>18827</xdr:rowOff>
    </xdr:to>
    <xdr:grpSp>
      <xdr:nvGrpSpPr>
        <xdr:cNvPr id="50" name="グループ化 49">
          <a:extLst>
            <a:ext uri="{FF2B5EF4-FFF2-40B4-BE49-F238E27FC236}">
              <a16:creationId xmlns:a16="http://schemas.microsoft.com/office/drawing/2014/main" id="{196EF386-2C6B-4FA7-9205-8CD1A2589724}"/>
            </a:ext>
          </a:extLst>
        </xdr:cNvPr>
        <xdr:cNvGrpSpPr/>
      </xdr:nvGrpSpPr>
      <xdr:grpSpPr>
        <a:xfrm>
          <a:off x="5731213" y="14258924"/>
          <a:ext cx="4279244" cy="9524778"/>
          <a:chOff x="5721688" y="14782799"/>
          <a:chExt cx="4279244" cy="9458103"/>
        </a:xfrm>
      </xdr:grpSpPr>
      <xdr:grpSp>
        <xdr:nvGrpSpPr>
          <xdr:cNvPr id="21" name="グループ化 20">
            <a:extLst>
              <a:ext uri="{FF2B5EF4-FFF2-40B4-BE49-F238E27FC236}">
                <a16:creationId xmlns:a16="http://schemas.microsoft.com/office/drawing/2014/main" id="{BE61D9E6-F41D-4DBF-8955-0048D14D94E8}"/>
              </a:ext>
            </a:extLst>
          </xdr:cNvPr>
          <xdr:cNvGrpSpPr/>
        </xdr:nvGrpSpPr>
        <xdr:grpSpPr>
          <a:xfrm>
            <a:off x="5721688" y="14782799"/>
            <a:ext cx="4260512" cy="8009572"/>
            <a:chOff x="5636052" y="11898668"/>
            <a:chExt cx="4254192" cy="6197305"/>
          </a:xfrm>
        </xdr:grpSpPr>
        <xdr:sp macro="" textlink="">
          <xdr:nvSpPr>
            <xdr:cNvPr id="22" name="テキスト ボックス 21">
              <a:extLst>
                <a:ext uri="{FF2B5EF4-FFF2-40B4-BE49-F238E27FC236}">
                  <a16:creationId xmlns:a16="http://schemas.microsoft.com/office/drawing/2014/main" id="{0D9188B2-E772-4EA3-9075-9AB97EA04623}"/>
                </a:ext>
              </a:extLst>
            </xdr:cNvPr>
            <xdr:cNvSpPr txBox="1"/>
          </xdr:nvSpPr>
          <xdr:spPr>
            <a:xfrm>
              <a:off x="5667417" y="11898668"/>
              <a:ext cx="3686655" cy="375863"/>
            </a:xfrm>
            <a:prstGeom prst="rect">
              <a:avLst/>
            </a:prstGeom>
            <a:solidFill>
              <a:schemeClr val="bg2">
                <a:lumMod val="75000"/>
              </a:schemeClr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ctr"/>
            <a:lstStyle/>
            <a:p>
              <a:pPr algn="ctr"/>
              <a:r>
                <a:rPr kumimoji="1" lang="ja-JP" altLang="en-US" sz="1400" b="1">
                  <a:latin typeface="ＭＳ Ｐゴシック" panose="020B0600070205080204" pitchFamily="50" charset="-128"/>
                  <a:ea typeface="ＭＳ Ｐゴシック" panose="020B0600070205080204" pitchFamily="50" charset="-128"/>
                </a:rPr>
                <a:t>まず、「論理関数」「</a:t>
              </a:r>
              <a:r>
                <a:rPr kumimoji="1" lang="en-US" altLang="ja-JP" sz="1600" b="1">
                  <a:solidFill>
                    <a:srgbClr val="FF0000"/>
                  </a:solidFill>
                  <a:latin typeface="ＭＳ Ｐゴシック" panose="020B0600070205080204" pitchFamily="50" charset="-128"/>
                  <a:ea typeface="ＭＳ Ｐゴシック" panose="020B0600070205080204" pitchFamily="50" charset="-128"/>
                </a:rPr>
                <a:t>IF</a:t>
              </a:r>
              <a:r>
                <a:rPr kumimoji="1" lang="ja-JP" altLang="en-US" sz="1400" b="1">
                  <a:latin typeface="ＭＳ Ｐゴシック" panose="020B0600070205080204" pitchFamily="50" charset="-128"/>
                  <a:ea typeface="ＭＳ Ｐゴシック" panose="020B0600070205080204" pitchFamily="50" charset="-128"/>
                </a:rPr>
                <a:t>」を指定します。</a:t>
              </a:r>
            </a:p>
          </xdr:txBody>
        </xdr:sp>
        <xdr:grpSp>
          <xdr:nvGrpSpPr>
            <xdr:cNvPr id="23" name="グループ化 22">
              <a:extLst>
                <a:ext uri="{FF2B5EF4-FFF2-40B4-BE49-F238E27FC236}">
                  <a16:creationId xmlns:a16="http://schemas.microsoft.com/office/drawing/2014/main" id="{FBC5D3EC-4BD4-4BC1-B9F9-5F7D695B5469}"/>
                </a:ext>
              </a:extLst>
            </xdr:cNvPr>
            <xdr:cNvGrpSpPr/>
          </xdr:nvGrpSpPr>
          <xdr:grpSpPr>
            <a:xfrm>
              <a:off x="6242214" y="16560130"/>
              <a:ext cx="3431652" cy="1161828"/>
              <a:chOff x="6242214" y="16560130"/>
              <a:chExt cx="3431652" cy="1161828"/>
            </a:xfrm>
          </xdr:grpSpPr>
          <xdr:grpSp>
            <xdr:nvGrpSpPr>
              <xdr:cNvPr id="40" name="Group 775">
                <a:extLst>
                  <a:ext uri="{FF2B5EF4-FFF2-40B4-BE49-F238E27FC236}">
                    <a16:creationId xmlns:a16="http://schemas.microsoft.com/office/drawing/2014/main" id="{27209C0D-A641-4BD5-8772-DC798044C4FF}"/>
                  </a:ext>
                </a:extLst>
              </xdr:cNvPr>
              <xdr:cNvGrpSpPr>
                <a:grpSpLocks/>
              </xdr:cNvGrpSpPr>
            </xdr:nvGrpSpPr>
            <xdr:grpSpPr bwMode="auto">
              <a:xfrm>
                <a:off x="6242214" y="16560130"/>
                <a:ext cx="3431652" cy="1161828"/>
                <a:chOff x="492" y="1770"/>
                <a:chExt cx="353" cy="119"/>
              </a:xfrm>
            </xdr:grpSpPr>
            <xdr:pic>
              <xdr:nvPicPr>
                <xdr:cNvPr id="43" name="Picture 765">
                  <a:extLst>
                    <a:ext uri="{FF2B5EF4-FFF2-40B4-BE49-F238E27FC236}">
                      <a16:creationId xmlns:a16="http://schemas.microsoft.com/office/drawing/2014/main" id="{7A11C2FF-4E0E-4632-910D-B2B86AA57090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9"/>
                <a:srcRect/>
                <a:stretch>
                  <a:fillRect/>
                </a:stretch>
              </xdr:blipFill>
              <xdr:spPr bwMode="auto">
                <a:xfrm>
                  <a:off x="587" y="1770"/>
                  <a:ext cx="258" cy="119"/>
                </a:xfrm>
                <a:prstGeom prst="rect">
                  <a:avLst/>
                </a:prstGeom>
                <a:noFill/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  <a:effectLst>
                  <a:outerShdw dist="107763" dir="2700000" algn="ctr" rotWithShape="0">
                    <a:srgbClr val="808080">
                      <a:alpha val="50000"/>
                    </a:srgbClr>
                  </a:outerShdw>
                </a:effectLst>
              </xdr:spPr>
            </xdr:pic>
            <xdr:sp macro="" textlink="">
              <xdr:nvSpPr>
                <xdr:cNvPr id="44" name="Text Box 766">
                  <a:extLst>
                    <a:ext uri="{FF2B5EF4-FFF2-40B4-BE49-F238E27FC236}">
                      <a16:creationId xmlns:a16="http://schemas.microsoft.com/office/drawing/2014/main" id="{59E2BEA5-EDD4-4328-BE74-CA5EE842FC25}"/>
                    </a:ext>
                  </a:extLst>
                </xdr:cNvPr>
                <xdr:cNvSpPr txBox="1">
                  <a:spLocks noChangeArrowheads="1"/>
                </xdr:cNvSpPr>
              </xdr:nvSpPr>
              <xdr:spPr bwMode="auto">
                <a:xfrm>
                  <a:off x="492" y="1774"/>
                  <a:ext cx="47" cy="23"/>
                </a:xfrm>
                <a:prstGeom prst="rect">
                  <a:avLst/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  <xdr:txBody>
                <a:bodyPr vertOverflow="clip" wrap="square" lIns="36576" tIns="18288" rIns="36576" bIns="0" anchor="t" upright="1"/>
                <a:lstStyle/>
                <a:p>
                  <a:pPr algn="ctr" rtl="0">
                    <a:defRPr sz="1000"/>
                  </a:pPr>
                  <a:r>
                    <a:rPr lang="ja-JP" altLang="en-US" sz="1200" b="1" i="0" strike="noStrike">
                      <a:solidFill>
                        <a:srgbClr val="800080"/>
                      </a:solidFill>
                      <a:latin typeface="ＭＳ Ｐゴシック"/>
                      <a:ea typeface="ＭＳ Ｐゴシック"/>
                    </a:rPr>
                    <a:t>図</a:t>
                  </a:r>
                  <a:r>
                    <a:rPr lang="en-US" altLang="ja-JP" sz="1200" b="1" i="0" strike="noStrike">
                      <a:solidFill>
                        <a:srgbClr val="800080"/>
                      </a:solidFill>
                      <a:latin typeface="ＭＳ Ｐゴシック"/>
                      <a:ea typeface="ＭＳ Ｐゴシック"/>
                    </a:rPr>
                    <a:t>4</a:t>
                  </a:r>
                </a:p>
              </xdr:txBody>
            </xdr:sp>
          </xdr:grpSp>
          <xdr:sp macro="" textlink="">
            <xdr:nvSpPr>
              <xdr:cNvPr id="41" name="円/楕円 21">
                <a:extLst>
                  <a:ext uri="{FF2B5EF4-FFF2-40B4-BE49-F238E27FC236}">
                    <a16:creationId xmlns:a16="http://schemas.microsoft.com/office/drawing/2014/main" id="{CE1E6EA3-3952-418F-8C78-C560B0B9DC57}"/>
                  </a:ext>
                </a:extLst>
              </xdr:cNvPr>
              <xdr:cNvSpPr/>
            </xdr:nvSpPr>
            <xdr:spPr>
              <a:xfrm>
                <a:off x="6249204" y="17006837"/>
                <a:ext cx="685800" cy="510565"/>
              </a:xfrm>
              <a:prstGeom prst="ellipse">
                <a:avLst/>
              </a:prstGeom>
              <a:solidFill>
                <a:srgbClr val="FF0000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tlCol="0" anchor="ctr"/>
              <a:lstStyle/>
              <a:p>
                <a:pPr algn="ctr"/>
                <a:r>
                  <a:rPr kumimoji="1" lang="ja-JP" altLang="en-US" sz="2800" b="1">
                    <a:latin typeface="HG明朝B" pitchFamily="17" charset="-128"/>
                    <a:ea typeface="HG明朝B" pitchFamily="17" charset="-128"/>
                  </a:rPr>
                  <a:t>重</a:t>
                </a:r>
              </a:p>
            </xdr:txBody>
          </xdr:sp>
          <xdr:sp macro="" textlink="">
            <xdr:nvSpPr>
              <xdr:cNvPr id="42" name="上矢印 22">
                <a:extLst>
                  <a:ext uri="{FF2B5EF4-FFF2-40B4-BE49-F238E27FC236}">
                    <a16:creationId xmlns:a16="http://schemas.microsoft.com/office/drawing/2014/main" id="{C6B41A1E-425C-43AB-8AFE-E05A64EBA81D}"/>
                  </a:ext>
                </a:extLst>
              </xdr:cNvPr>
              <xdr:cNvSpPr/>
            </xdr:nvSpPr>
            <xdr:spPr>
              <a:xfrm rot="5400000">
                <a:off x="6743908" y="17146398"/>
                <a:ext cx="420465" cy="238125"/>
              </a:xfrm>
              <a:prstGeom prst="upArrow">
                <a:avLst/>
              </a:prstGeom>
              <a:solidFill>
                <a:srgbClr val="FF0000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rtlCol="0" anchor="ctr"/>
              <a:lstStyle/>
              <a:p>
                <a:pPr algn="ctr"/>
                <a:endParaRPr kumimoji="1" lang="ja-JP" altLang="en-US" sz="1100"/>
              </a:p>
            </xdr:txBody>
          </xdr:sp>
        </xdr:grpSp>
        <xdr:grpSp>
          <xdr:nvGrpSpPr>
            <xdr:cNvPr id="24" name="グループ化 23">
              <a:extLst>
                <a:ext uri="{FF2B5EF4-FFF2-40B4-BE49-F238E27FC236}">
                  <a16:creationId xmlns:a16="http://schemas.microsoft.com/office/drawing/2014/main" id="{830DD25F-55ED-483B-B415-55CE8594D400}"/>
                </a:ext>
              </a:extLst>
            </xdr:cNvPr>
            <xdr:cNvGrpSpPr/>
          </xdr:nvGrpSpPr>
          <xdr:grpSpPr>
            <a:xfrm>
              <a:off x="5682463" y="12380755"/>
              <a:ext cx="3779791" cy="1227718"/>
              <a:chOff x="5939638" y="12571255"/>
              <a:chExt cx="3779791" cy="1227718"/>
            </a:xfrm>
          </xdr:grpSpPr>
          <xdr:pic>
            <xdr:nvPicPr>
              <xdr:cNvPr id="38" name="図 37">
                <a:extLst>
                  <a:ext uri="{FF2B5EF4-FFF2-40B4-BE49-F238E27FC236}">
                    <a16:creationId xmlns:a16="http://schemas.microsoft.com/office/drawing/2014/main" id="{C4C7210E-BDCD-4AA4-BD55-F61EE88A8BFF}"/>
                  </a:ext>
                </a:extLst>
              </xdr:cNvPr>
              <xdr:cNvPicPr>
                <a:picLocks noChangeAspect="1" noChangeArrowheads="1"/>
              </xdr:cNvPicPr>
            </xdr:nvPicPr>
            <xdr:blipFill rotWithShape="1">
              <a:blip xmlns:r="http://schemas.openxmlformats.org/officeDocument/2006/relationships" r:embed="rId10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 l="2439" t="22148" r="11751" b="5029"/>
              <a:stretch/>
            </xdr:blipFill>
            <xdr:spPr bwMode="auto">
              <a:xfrm>
                <a:off x="6038724" y="12737716"/>
                <a:ext cx="3680705" cy="1061257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sp macro="" textlink="">
            <xdr:nvSpPr>
              <xdr:cNvPr id="39" name="Text Box 761">
                <a:extLst>
                  <a:ext uri="{FF2B5EF4-FFF2-40B4-BE49-F238E27FC236}">
                    <a16:creationId xmlns:a16="http://schemas.microsoft.com/office/drawing/2014/main" id="{FBF9A5EE-C1C7-489C-8E14-D784DF0C3198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5939638" y="12571255"/>
                <a:ext cx="456905" cy="224555"/>
              </a:xfrm>
              <a:prstGeom prst="rect">
                <a:avLst/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36576" tIns="18288" rIns="36576" bIns="0" anchor="t" upright="1"/>
              <a:lstStyle/>
              <a:p>
                <a:pPr algn="ctr" rtl="0">
                  <a:defRPr sz="1000"/>
                </a:pPr>
                <a:r>
                  <a:rPr lang="ja-JP" altLang="en-US" sz="1200" b="1" i="0" strike="noStrike">
                    <a:solidFill>
                      <a:srgbClr val="800080"/>
                    </a:solidFill>
                    <a:latin typeface="ＭＳ Ｐゴシック"/>
                    <a:ea typeface="ＭＳ Ｐゴシック"/>
                  </a:rPr>
                  <a:t>図１</a:t>
                </a:r>
              </a:p>
            </xdr:txBody>
          </xdr:sp>
        </xdr:grpSp>
        <xdr:grpSp>
          <xdr:nvGrpSpPr>
            <xdr:cNvPr id="25" name="グループ化 24">
              <a:extLst>
                <a:ext uri="{FF2B5EF4-FFF2-40B4-BE49-F238E27FC236}">
                  <a16:creationId xmlns:a16="http://schemas.microsoft.com/office/drawing/2014/main" id="{9DDAFB70-BCB7-4AAE-90CE-E81EE8F6FD83}"/>
                </a:ext>
              </a:extLst>
            </xdr:cNvPr>
            <xdr:cNvGrpSpPr/>
          </xdr:nvGrpSpPr>
          <xdr:grpSpPr>
            <a:xfrm>
              <a:off x="5671540" y="13706214"/>
              <a:ext cx="2940416" cy="1396569"/>
              <a:chOff x="5671540" y="13706214"/>
              <a:chExt cx="2940416" cy="1396569"/>
            </a:xfrm>
          </xdr:grpSpPr>
          <xdr:grpSp>
            <xdr:nvGrpSpPr>
              <xdr:cNvPr id="34" name="グループ化 33">
                <a:extLst>
                  <a:ext uri="{FF2B5EF4-FFF2-40B4-BE49-F238E27FC236}">
                    <a16:creationId xmlns:a16="http://schemas.microsoft.com/office/drawing/2014/main" id="{4B0C0087-08A7-48EE-8076-5F0A07DC388D}"/>
                  </a:ext>
                </a:extLst>
              </xdr:cNvPr>
              <xdr:cNvGrpSpPr/>
            </xdr:nvGrpSpPr>
            <xdr:grpSpPr>
              <a:xfrm>
                <a:off x="5671540" y="13706214"/>
                <a:ext cx="2911912" cy="1295104"/>
                <a:chOff x="6004915" y="13668114"/>
                <a:chExt cx="2911912" cy="1295104"/>
              </a:xfrm>
            </xdr:grpSpPr>
            <xdr:pic>
              <xdr:nvPicPr>
                <xdr:cNvPr id="36" name="図 35">
                  <a:extLst>
                    <a:ext uri="{FF2B5EF4-FFF2-40B4-BE49-F238E27FC236}">
                      <a16:creationId xmlns:a16="http://schemas.microsoft.com/office/drawing/2014/main" id="{C53BC2AF-FA40-4A3C-B79E-F5BC3BBE30CF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1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6497477" y="13785270"/>
                  <a:ext cx="2419350" cy="1177948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sp macro="" textlink="">
              <xdr:nvSpPr>
                <xdr:cNvPr id="37" name="Text Box 762">
                  <a:extLst>
                    <a:ext uri="{FF2B5EF4-FFF2-40B4-BE49-F238E27FC236}">
                      <a16:creationId xmlns:a16="http://schemas.microsoft.com/office/drawing/2014/main" id="{4A01315D-7133-4FF1-8D3C-2DE4E5F7712A}"/>
                    </a:ext>
                  </a:extLst>
                </xdr:cNvPr>
                <xdr:cNvSpPr txBox="1">
                  <a:spLocks noChangeArrowheads="1"/>
                </xdr:cNvSpPr>
              </xdr:nvSpPr>
              <xdr:spPr bwMode="auto">
                <a:xfrm>
                  <a:off x="6004915" y="13668114"/>
                  <a:ext cx="456905" cy="224555"/>
                </a:xfrm>
                <a:prstGeom prst="rect">
                  <a:avLst/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  <xdr:txBody>
                <a:bodyPr vertOverflow="clip" wrap="square" lIns="36576" tIns="18288" rIns="36576" bIns="0" anchor="t" upright="1"/>
                <a:lstStyle/>
                <a:p>
                  <a:pPr algn="ctr" rtl="0">
                    <a:defRPr sz="1000"/>
                  </a:pPr>
                  <a:r>
                    <a:rPr lang="ja-JP" altLang="en-US" sz="1200" b="1" i="0" strike="noStrike">
                      <a:solidFill>
                        <a:srgbClr val="800080"/>
                      </a:solidFill>
                      <a:latin typeface="ＭＳ Ｐゴシック"/>
                      <a:ea typeface="ＭＳ Ｐゴシック"/>
                    </a:rPr>
                    <a:t>図２</a:t>
                  </a:r>
                </a:p>
              </xdr:txBody>
            </xdr:sp>
          </xdr:grpSp>
          <xdr:sp macro="" textlink="">
            <xdr:nvSpPr>
              <xdr:cNvPr id="35" name="テキスト ボックス 34">
                <a:extLst>
                  <a:ext uri="{FF2B5EF4-FFF2-40B4-BE49-F238E27FC236}">
                    <a16:creationId xmlns:a16="http://schemas.microsoft.com/office/drawing/2014/main" id="{129E8D33-FF1B-41D6-98D8-61EC39E1F694}"/>
                  </a:ext>
                </a:extLst>
              </xdr:cNvPr>
              <xdr:cNvSpPr txBox="1"/>
            </xdr:nvSpPr>
            <xdr:spPr>
              <a:xfrm>
                <a:off x="7373706" y="14604857"/>
                <a:ext cx="1238250" cy="497926"/>
              </a:xfrm>
              <a:prstGeom prst="rect">
                <a:avLst/>
              </a:prstGeom>
              <a:solidFill>
                <a:schemeClr val="accent2">
                  <a:lumMod val="40000"/>
                  <a:lumOff val="60000"/>
                </a:schemeClr>
              </a:solidFill>
              <a:ln w="9525" cmpd="sng">
                <a:solidFill>
                  <a:srgbClr val="FF0000"/>
                </a:solidFill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/>
              <a:lstStyle/>
              <a:p>
                <a:r>
                  <a:rPr kumimoji="1" lang="ja-JP" altLang="en-US" sz="1200"/>
                  <a:t>「論理関数」</a:t>
                </a:r>
                <a:endParaRPr kumimoji="1" lang="en-US" altLang="ja-JP" sz="1200"/>
              </a:p>
              <a:p>
                <a:r>
                  <a:rPr kumimoji="1" lang="en-US" altLang="ja-JP" sz="1600" b="1">
                    <a:solidFill>
                      <a:srgbClr val="FF0000"/>
                    </a:solidFill>
                  </a:rPr>
                  <a:t>AND</a:t>
                </a:r>
                <a:r>
                  <a:rPr kumimoji="1" lang="en-US" altLang="ja-JP" sz="1200"/>
                  <a:t> </a:t>
                </a:r>
                <a:r>
                  <a:rPr kumimoji="1" lang="ja-JP" altLang="en-US" sz="1200" baseline="0"/>
                  <a:t> を選択</a:t>
                </a:r>
                <a:endParaRPr kumimoji="1" lang="ja-JP" altLang="en-US" sz="1200"/>
              </a:p>
            </xdr:txBody>
          </xdr:sp>
        </xdr:grpSp>
        <xdr:grpSp>
          <xdr:nvGrpSpPr>
            <xdr:cNvPr id="26" name="グループ化 25">
              <a:extLst>
                <a:ext uri="{FF2B5EF4-FFF2-40B4-BE49-F238E27FC236}">
                  <a16:creationId xmlns:a16="http://schemas.microsoft.com/office/drawing/2014/main" id="{8D813BDB-72C9-4C6B-ACBC-53E194F5A2A2}"/>
                </a:ext>
              </a:extLst>
            </xdr:cNvPr>
            <xdr:cNvGrpSpPr/>
          </xdr:nvGrpSpPr>
          <xdr:grpSpPr>
            <a:xfrm>
              <a:off x="5636052" y="15016933"/>
              <a:ext cx="4254192" cy="1170989"/>
              <a:chOff x="7169577" y="14978833"/>
              <a:chExt cx="4254192" cy="1170989"/>
            </a:xfrm>
          </xdr:grpSpPr>
          <xdr:grpSp>
            <xdr:nvGrpSpPr>
              <xdr:cNvPr id="30" name="グループ化 29">
                <a:extLst>
                  <a:ext uri="{FF2B5EF4-FFF2-40B4-BE49-F238E27FC236}">
                    <a16:creationId xmlns:a16="http://schemas.microsoft.com/office/drawing/2014/main" id="{510C8F48-3E16-44D1-AF8B-CAD21D117917}"/>
                  </a:ext>
                </a:extLst>
              </xdr:cNvPr>
              <xdr:cNvGrpSpPr/>
            </xdr:nvGrpSpPr>
            <xdr:grpSpPr>
              <a:xfrm>
                <a:off x="7696101" y="15191740"/>
                <a:ext cx="3727668" cy="958082"/>
                <a:chOff x="7448451" y="15296515"/>
                <a:chExt cx="3727668" cy="958082"/>
              </a:xfrm>
            </xdr:grpSpPr>
            <xdr:pic>
              <xdr:nvPicPr>
                <xdr:cNvPr id="32" name="図 31">
                  <a:extLst>
                    <a:ext uri="{FF2B5EF4-FFF2-40B4-BE49-F238E27FC236}">
                      <a16:creationId xmlns:a16="http://schemas.microsoft.com/office/drawing/2014/main" id="{B2A3E605-CAF2-4321-AFF9-CA2F30C857DF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 rotWithShape="1">
                <a:blip xmlns:r="http://schemas.openxmlformats.org/officeDocument/2006/relationships" r:embed="rId12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 l="3007" t="22613" r="6497"/>
                <a:stretch/>
              </xdr:blipFill>
              <xdr:spPr bwMode="auto">
                <a:xfrm>
                  <a:off x="7466881" y="15296515"/>
                  <a:ext cx="3709238" cy="958082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sp macro="" textlink="">
              <xdr:nvSpPr>
                <xdr:cNvPr id="33" name="Oval 787">
                  <a:extLst>
                    <a:ext uri="{FF2B5EF4-FFF2-40B4-BE49-F238E27FC236}">
                      <a16:creationId xmlns:a16="http://schemas.microsoft.com/office/drawing/2014/main" id="{408AEBB5-2F96-4A5F-A70E-DA37AD0ECE75}"/>
                    </a:ext>
                  </a:extLst>
                </xdr:cNvPr>
                <xdr:cNvSpPr>
                  <a:spLocks noChangeArrowheads="1"/>
                </xdr:cNvSpPr>
              </xdr:nvSpPr>
              <xdr:spPr bwMode="auto">
                <a:xfrm>
                  <a:off x="7448451" y="15317537"/>
                  <a:ext cx="390525" cy="214792"/>
                </a:xfrm>
                <a:prstGeom prst="ellipse">
                  <a:avLst/>
                </a:prstGeom>
                <a:noFill/>
                <a:ln w="19050">
                  <a:solidFill>
                    <a:srgbClr val="0000FF"/>
                  </a:solidFill>
                  <a:round/>
                  <a:headEnd/>
                  <a:tailEnd/>
                </a:ln>
              </xdr:spPr>
            </xdr:sp>
          </xdr:grpSp>
          <xdr:sp macro="" textlink="">
            <xdr:nvSpPr>
              <xdr:cNvPr id="31" name="Text Box 763">
                <a:extLst>
                  <a:ext uri="{FF2B5EF4-FFF2-40B4-BE49-F238E27FC236}">
                    <a16:creationId xmlns:a16="http://schemas.microsoft.com/office/drawing/2014/main" id="{72D361B4-6A28-4435-A784-C4CDF50CD449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7169577" y="14978833"/>
                <a:ext cx="456905" cy="224555"/>
              </a:xfrm>
              <a:prstGeom prst="rect">
                <a:avLst/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36576" tIns="18288" rIns="36576" bIns="0" anchor="t" upright="1"/>
              <a:lstStyle/>
              <a:p>
                <a:pPr algn="ctr" rtl="0">
                  <a:defRPr sz="1000"/>
                </a:pPr>
                <a:r>
                  <a:rPr lang="ja-JP" altLang="en-US" sz="1200" b="1" i="0" strike="noStrike">
                    <a:solidFill>
                      <a:srgbClr val="800080"/>
                    </a:solidFill>
                    <a:latin typeface="ＭＳ Ｐゴシック"/>
                    <a:ea typeface="ＭＳ Ｐゴシック"/>
                  </a:rPr>
                  <a:t>図３</a:t>
                </a:r>
              </a:p>
            </xdr:txBody>
          </xdr:sp>
        </xdr:grpSp>
        <xdr:sp macro="" textlink="">
          <xdr:nvSpPr>
            <xdr:cNvPr id="29" name="Text Box 769">
              <a:extLst>
                <a:ext uri="{FF2B5EF4-FFF2-40B4-BE49-F238E27FC236}">
                  <a16:creationId xmlns:a16="http://schemas.microsoft.com/office/drawing/2014/main" id="{C878AA05-1D2C-4114-9A56-36E4FBF11055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6684705" y="17871418"/>
              <a:ext cx="456905" cy="224555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36576" tIns="18288" rIns="36576" bIns="0" anchor="t" upright="1"/>
            <a:lstStyle/>
            <a:p>
              <a:pPr algn="ctr" rtl="0">
                <a:defRPr sz="1000"/>
              </a:pPr>
              <a:r>
                <a:rPr lang="ja-JP" altLang="en-US" sz="1200" b="1" i="0" strike="noStrike">
                  <a:solidFill>
                    <a:srgbClr val="800080"/>
                  </a:solidFill>
                  <a:latin typeface="ＭＳ Ｐゴシック"/>
                  <a:ea typeface="ＭＳ Ｐゴシック"/>
                </a:rPr>
                <a:t>図５</a:t>
              </a:r>
            </a:p>
          </xdr:txBody>
        </xdr:sp>
      </xdr:grpSp>
      <xdr:pic>
        <xdr:nvPicPr>
          <xdr:cNvPr id="49" name="図 48">
            <a:extLst>
              <a:ext uri="{FF2B5EF4-FFF2-40B4-BE49-F238E27FC236}">
                <a16:creationId xmlns:a16="http://schemas.microsoft.com/office/drawing/2014/main" id="{B483DA89-3ACF-48B1-9E83-51891316AD1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3"/>
          <a:stretch>
            <a:fillRect/>
          </a:stretch>
        </xdr:blipFill>
        <xdr:spPr>
          <a:xfrm>
            <a:off x="7458075" y="22459950"/>
            <a:ext cx="2542857" cy="1780952"/>
          </a:xfrm>
          <a:prstGeom prst="rect">
            <a:avLst/>
          </a:prstGeom>
        </xdr:spPr>
      </xdr:pic>
    </xdr:grpSp>
    <xdr:clientData/>
  </xdr:twoCellAnchor>
  <xdr:twoCellAnchor editAs="oneCell">
    <xdr:from>
      <xdr:col>5</xdr:col>
      <xdr:colOff>428625</xdr:colOff>
      <xdr:row>124</xdr:row>
      <xdr:rowOff>28575</xdr:rowOff>
    </xdr:from>
    <xdr:to>
      <xdr:col>10</xdr:col>
      <xdr:colOff>390525</xdr:colOff>
      <xdr:row>129</xdr:row>
      <xdr:rowOff>180975</xdr:rowOff>
    </xdr:to>
    <xdr:pic>
      <xdr:nvPicPr>
        <xdr:cNvPr id="51" name="図 50">
          <a:extLst>
            <a:ext uri="{FF2B5EF4-FFF2-40B4-BE49-F238E27FC236}">
              <a16:creationId xmlns:a16="http://schemas.microsoft.com/office/drawing/2014/main" id="{F5DB6BC1-CFB6-4912-992F-C1B9BA7556F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4"/>
        <a:srcRect t="19231"/>
        <a:stretch/>
      </xdr:blipFill>
      <xdr:spPr>
        <a:xfrm>
          <a:off x="3343275" y="23098125"/>
          <a:ext cx="2857500" cy="1200150"/>
        </a:xfrm>
        <a:prstGeom prst="rect">
          <a:avLst/>
        </a:prstGeom>
      </xdr:spPr>
    </xdr:pic>
    <xdr:clientData/>
  </xdr:twoCellAnchor>
  <xdr:twoCellAnchor editAs="oneCell">
    <xdr:from>
      <xdr:col>13</xdr:col>
      <xdr:colOff>76200</xdr:colOff>
      <xdr:row>144</xdr:row>
      <xdr:rowOff>190500</xdr:rowOff>
    </xdr:from>
    <xdr:to>
      <xdr:col>16</xdr:col>
      <xdr:colOff>56892</xdr:colOff>
      <xdr:row>149</xdr:row>
      <xdr:rowOff>133226</xdr:rowOff>
    </xdr:to>
    <xdr:pic>
      <xdr:nvPicPr>
        <xdr:cNvPr id="52" name="図 51">
          <a:extLst>
            <a:ext uri="{FF2B5EF4-FFF2-40B4-BE49-F238E27FC236}">
              <a16:creationId xmlns:a16="http://schemas.microsoft.com/office/drawing/2014/main" id="{293050D2-F376-420C-8955-8B8EB28805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7972425" y="27517725"/>
          <a:ext cx="2066667" cy="990476"/>
        </a:xfrm>
        <a:prstGeom prst="rect">
          <a:avLst/>
        </a:prstGeom>
      </xdr:spPr>
    </xdr:pic>
    <xdr:clientData/>
  </xdr:twoCellAnchor>
  <xdr:twoCellAnchor editAs="oneCell">
    <xdr:from>
      <xdr:col>13</xdr:col>
      <xdr:colOff>57150</xdr:colOff>
      <xdr:row>140</xdr:row>
      <xdr:rowOff>28575</xdr:rowOff>
    </xdr:from>
    <xdr:to>
      <xdr:col>16</xdr:col>
      <xdr:colOff>47365</xdr:colOff>
      <xdr:row>144</xdr:row>
      <xdr:rowOff>171327</xdr:rowOff>
    </xdr:to>
    <xdr:pic>
      <xdr:nvPicPr>
        <xdr:cNvPr id="53" name="図 52">
          <a:extLst>
            <a:ext uri="{FF2B5EF4-FFF2-40B4-BE49-F238E27FC236}">
              <a16:creationId xmlns:a16="http://schemas.microsoft.com/office/drawing/2014/main" id="{9CAB93D2-190C-4801-B121-C390107A27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7953375" y="26517600"/>
          <a:ext cx="2076190" cy="98095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151</xdr:row>
      <xdr:rowOff>28575</xdr:rowOff>
    </xdr:from>
    <xdr:to>
      <xdr:col>9</xdr:col>
      <xdr:colOff>599361</xdr:colOff>
      <xdr:row>166</xdr:row>
      <xdr:rowOff>123420</xdr:rowOff>
    </xdr:to>
    <xdr:pic>
      <xdr:nvPicPr>
        <xdr:cNvPr id="54" name="図 53">
          <a:extLst>
            <a:ext uri="{FF2B5EF4-FFF2-40B4-BE49-F238E27FC236}">
              <a16:creationId xmlns:a16="http://schemas.microsoft.com/office/drawing/2014/main" id="{DD941208-F0C5-411F-997E-4326184E0F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0" y="28822650"/>
          <a:ext cx="5714286" cy="3238095"/>
        </a:xfrm>
        <a:prstGeom prst="rect">
          <a:avLst/>
        </a:prstGeom>
      </xdr:spPr>
    </xdr:pic>
    <xdr:clientData/>
  </xdr:twoCellAnchor>
  <xdr:twoCellAnchor>
    <xdr:from>
      <xdr:col>9</xdr:col>
      <xdr:colOff>142875</xdr:colOff>
      <xdr:row>157</xdr:row>
      <xdr:rowOff>38100</xdr:rowOff>
    </xdr:from>
    <xdr:to>
      <xdr:col>16</xdr:col>
      <xdr:colOff>456552</xdr:colOff>
      <xdr:row>190</xdr:row>
      <xdr:rowOff>75714</xdr:rowOff>
    </xdr:to>
    <xdr:grpSp>
      <xdr:nvGrpSpPr>
        <xdr:cNvPr id="20" name="グループ化 19">
          <a:extLst>
            <a:ext uri="{FF2B5EF4-FFF2-40B4-BE49-F238E27FC236}">
              <a16:creationId xmlns:a16="http://schemas.microsoft.com/office/drawing/2014/main" id="{75B11B1B-A16F-4188-A23B-A6BDABA6F78A}"/>
            </a:ext>
          </a:extLst>
        </xdr:cNvPr>
        <xdr:cNvGrpSpPr/>
      </xdr:nvGrpSpPr>
      <xdr:grpSpPr>
        <a:xfrm>
          <a:off x="5257800" y="30089475"/>
          <a:ext cx="5180952" cy="6952764"/>
          <a:chOff x="5257800" y="30022800"/>
          <a:chExt cx="5180952" cy="6952764"/>
        </a:xfrm>
      </xdr:grpSpPr>
      <xdr:pic>
        <xdr:nvPicPr>
          <xdr:cNvPr id="15" name="図 14">
            <a:extLst>
              <a:ext uri="{FF2B5EF4-FFF2-40B4-BE49-F238E27FC236}">
                <a16:creationId xmlns:a16="http://schemas.microsoft.com/office/drawing/2014/main" id="{EBFFB1AC-D107-49EB-BF44-5450B2250C7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8"/>
          <a:stretch>
            <a:fillRect/>
          </a:stretch>
        </xdr:blipFill>
        <xdr:spPr>
          <a:xfrm>
            <a:off x="6210300" y="30022800"/>
            <a:ext cx="3676190" cy="2828571"/>
          </a:xfrm>
          <a:prstGeom prst="rect">
            <a:avLst/>
          </a:prstGeom>
        </xdr:spPr>
      </xdr:pic>
      <xdr:pic>
        <xdr:nvPicPr>
          <xdr:cNvPr id="16" name="図 15">
            <a:extLst>
              <a:ext uri="{FF2B5EF4-FFF2-40B4-BE49-F238E27FC236}">
                <a16:creationId xmlns:a16="http://schemas.microsoft.com/office/drawing/2014/main" id="{A52DF8E0-721B-4FA8-AAFA-E2EF86647A1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9"/>
          <a:stretch>
            <a:fillRect/>
          </a:stretch>
        </xdr:blipFill>
        <xdr:spPr>
          <a:xfrm>
            <a:off x="5257800" y="33089850"/>
            <a:ext cx="5180952" cy="3885714"/>
          </a:xfrm>
          <a:prstGeom prst="rect">
            <a:avLst/>
          </a:prstGeom>
        </xdr:spPr>
      </xdr:pic>
      <xdr:sp macro="" textlink="">
        <xdr:nvSpPr>
          <xdr:cNvPr id="19" name="矢印: 下 18">
            <a:extLst>
              <a:ext uri="{FF2B5EF4-FFF2-40B4-BE49-F238E27FC236}">
                <a16:creationId xmlns:a16="http://schemas.microsoft.com/office/drawing/2014/main" id="{F6B6CF66-31BD-41D2-90C0-A975B8FB91F8}"/>
              </a:ext>
            </a:extLst>
          </xdr:cNvPr>
          <xdr:cNvSpPr/>
        </xdr:nvSpPr>
        <xdr:spPr>
          <a:xfrm>
            <a:off x="7696200" y="32899350"/>
            <a:ext cx="695325" cy="619125"/>
          </a:xfrm>
          <a:prstGeom prst="down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61"/>
  <sheetViews>
    <sheetView tabSelected="1" workbookViewId="0">
      <selection activeCell="A3" sqref="A3"/>
    </sheetView>
  </sheetViews>
  <sheetFormatPr defaultRowHeight="16.5" customHeight="1"/>
  <cols>
    <col min="1" max="1" width="1.75" style="11" customWidth="1"/>
    <col min="2" max="8" width="9.125" style="10" customWidth="1"/>
    <col min="9" max="9" width="1.5" style="10" customWidth="1"/>
    <col min="10" max="16" width="9.125" style="10" customWidth="1"/>
    <col min="17" max="16384" width="9" style="10"/>
  </cols>
  <sheetData>
    <row r="1" spans="1:17" ht="16.5" customHeight="1">
      <c r="A1" s="65" t="s">
        <v>74</v>
      </c>
      <c r="B1" s="65"/>
      <c r="C1" s="65"/>
      <c r="D1" s="65"/>
      <c r="E1" s="65"/>
      <c r="F1" s="65"/>
      <c r="G1" s="65"/>
      <c r="H1" s="65"/>
      <c r="I1" s="65"/>
    </row>
    <row r="10" spans="1:17" ht="16.5" customHeight="1" thickBot="1">
      <c r="C10" s="66" t="s">
        <v>46</v>
      </c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8"/>
      <c r="O10" s="1"/>
    </row>
    <row r="11" spans="1:17" s="7" customFormat="1" ht="16.5" customHeight="1" thickTop="1"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7" s="7" customFormat="1" ht="53.25" customHeight="1">
      <c r="C12" s="62" t="s">
        <v>50</v>
      </c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4"/>
    </row>
    <row r="13" spans="1:17" ht="16.5" customHeight="1">
      <c r="A13" s="7"/>
      <c r="C13" s="7"/>
      <c r="D13" s="7"/>
      <c r="E13" s="12"/>
      <c r="F13" s="3"/>
      <c r="G13" s="13"/>
      <c r="H13" s="14"/>
      <c r="I13" s="7"/>
      <c r="J13" s="7"/>
      <c r="K13" s="7"/>
      <c r="L13" s="7"/>
      <c r="M13" s="7"/>
      <c r="N13" s="7"/>
      <c r="O13" s="7"/>
      <c r="P13" s="7"/>
    </row>
    <row r="14" spans="1:17" ht="16.5" customHeight="1">
      <c r="A14" s="7"/>
      <c r="C14" s="69" t="s">
        <v>0</v>
      </c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</row>
    <row r="15" spans="1:17" ht="16.5" hidden="1" customHeight="1">
      <c r="A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7" ht="16.5" hidden="1" customHeight="1">
      <c r="A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6" ht="16.5" hidden="1" customHeight="1">
      <c r="A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ht="16.5" hidden="1" customHeight="1">
      <c r="A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6" ht="16.5" hidden="1" customHeight="1">
      <c r="A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</row>
    <row r="20" spans="1:16" ht="16.5" hidden="1" customHeight="1">
      <c r="A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</row>
    <row r="21" spans="1:16" ht="16.5" hidden="1" customHeight="1">
      <c r="A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</row>
    <row r="22" spans="1:16" ht="16.5" hidden="1" customHeight="1">
      <c r="A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16" ht="16.5" hidden="1" customHeight="1">
      <c r="A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16" ht="16.5" hidden="1" customHeight="1">
      <c r="A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 ht="16.5" hidden="1" customHeight="1">
      <c r="A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</row>
    <row r="26" spans="1:16" ht="16.5" hidden="1" customHeight="1">
      <c r="A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</row>
    <row r="27" spans="1:16" ht="16.5" hidden="1" customHeight="1">
      <c r="A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 ht="16.5" hidden="1" customHeight="1">
      <c r="A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</row>
    <row r="29" spans="1:16" ht="16.5" hidden="1" customHeight="1">
      <c r="A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</row>
    <row r="30" spans="1:16" ht="16.5" hidden="1" customHeight="1">
      <c r="A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</row>
    <row r="31" spans="1:16" ht="16.5" hidden="1" customHeight="1">
      <c r="A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</row>
    <row r="32" spans="1:16" ht="16.5" hidden="1" customHeight="1">
      <c r="A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</row>
    <row r="33" spans="1:16" ht="16.5" hidden="1" customHeight="1">
      <c r="A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</row>
    <row r="34" spans="1:16" ht="16.5" customHeight="1">
      <c r="A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</row>
    <row r="35" spans="1:16" ht="16.5" customHeight="1">
      <c r="A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</row>
    <row r="36" spans="1:16" ht="16.5" customHeight="1">
      <c r="A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</row>
    <row r="37" spans="1:16" ht="16.5" customHeight="1">
      <c r="A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</row>
    <row r="38" spans="1:16" ht="16.5" customHeight="1">
      <c r="A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</row>
    <row r="39" spans="1:16" ht="16.5" customHeight="1" thickBot="1">
      <c r="A39" s="7"/>
      <c r="B39" s="4" t="s">
        <v>1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</row>
    <row r="40" spans="1:16" ht="16.5" customHeight="1" thickTop="1">
      <c r="A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</row>
    <row r="41" spans="1:16" ht="16.5" customHeight="1" thickBot="1">
      <c r="A41" s="7"/>
      <c r="C41" s="5" t="s">
        <v>2</v>
      </c>
      <c r="D41" s="10" t="s">
        <v>51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</row>
    <row r="42" spans="1:16" ht="16.5" customHeight="1">
      <c r="A42" s="7"/>
      <c r="D42" s="11" t="s">
        <v>52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</row>
    <row r="43" spans="1:16" ht="16.5" customHeight="1">
      <c r="A43" s="7"/>
      <c r="D43" s="11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</row>
    <row r="44" spans="1:16" ht="16.5" customHeight="1">
      <c r="A44" s="7"/>
      <c r="D44" s="11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</row>
    <row r="45" spans="1:16" ht="16.5" customHeight="1" thickBot="1">
      <c r="A45" s="7"/>
      <c r="P45" s="7"/>
    </row>
    <row r="46" spans="1:16" ht="16.5" customHeight="1">
      <c r="A46" s="7"/>
      <c r="C46" s="15" t="s">
        <v>3</v>
      </c>
      <c r="D46" s="16" t="s">
        <v>4</v>
      </c>
      <c r="E46" s="16" t="s">
        <v>5</v>
      </c>
      <c r="F46" s="16" t="s">
        <v>6</v>
      </c>
      <c r="G46" s="17" t="s">
        <v>7</v>
      </c>
      <c r="H46" s="7"/>
      <c r="I46" s="7"/>
      <c r="J46" s="7"/>
      <c r="K46" s="15" t="s">
        <v>3</v>
      </c>
      <c r="L46" s="16" t="s">
        <v>4</v>
      </c>
      <c r="M46" s="16" t="s">
        <v>5</v>
      </c>
      <c r="N46" s="16" t="s">
        <v>6</v>
      </c>
      <c r="O46" s="17" t="s">
        <v>7</v>
      </c>
      <c r="P46" s="7"/>
    </row>
    <row r="47" spans="1:16" ht="16.5" customHeight="1">
      <c r="A47" s="7"/>
      <c r="C47" s="18" t="s">
        <v>8</v>
      </c>
      <c r="D47" s="19">
        <v>55</v>
      </c>
      <c r="E47" s="19">
        <v>78</v>
      </c>
      <c r="F47" s="20">
        <f t="shared" ref="F47:F54" si="0">SUM(D47:E47)</f>
        <v>133</v>
      </c>
      <c r="G47" s="21" t="str">
        <f>IF(F47&gt;=150,"合格","不合格")</f>
        <v>不合格</v>
      </c>
      <c r="H47" s="7"/>
      <c r="I47" s="7"/>
      <c r="J47" s="7"/>
      <c r="K47" s="18" t="s">
        <v>8</v>
      </c>
      <c r="L47" s="19">
        <v>55</v>
      </c>
      <c r="M47" s="19">
        <v>78</v>
      </c>
      <c r="N47" s="20">
        <f t="shared" ref="N47:N54" si="1">SUM(L47:M47)</f>
        <v>133</v>
      </c>
      <c r="O47" s="21"/>
      <c r="P47" s="7"/>
    </row>
    <row r="48" spans="1:16" ht="16.5" customHeight="1">
      <c r="A48" s="7"/>
      <c r="C48" s="18" t="s">
        <v>9</v>
      </c>
      <c r="D48" s="19">
        <v>70</v>
      </c>
      <c r="E48" s="19">
        <v>81</v>
      </c>
      <c r="F48" s="20">
        <f t="shared" si="0"/>
        <v>151</v>
      </c>
      <c r="G48" s="21" t="str">
        <f t="shared" ref="G48:G54" si="2">IF(F48&gt;=150,"合格","不合格")</f>
        <v>合格</v>
      </c>
      <c r="H48" s="7"/>
      <c r="I48" s="7"/>
      <c r="J48" s="7"/>
      <c r="K48" s="18" t="s">
        <v>9</v>
      </c>
      <c r="L48" s="19">
        <v>70</v>
      </c>
      <c r="M48" s="19">
        <v>81</v>
      </c>
      <c r="N48" s="20">
        <f t="shared" si="1"/>
        <v>151</v>
      </c>
      <c r="O48" s="21"/>
      <c r="P48" s="7"/>
    </row>
    <row r="49" spans="1:16" ht="16.5" customHeight="1">
      <c r="A49" s="7"/>
      <c r="C49" s="18" t="s">
        <v>10</v>
      </c>
      <c r="D49" s="19">
        <v>67</v>
      </c>
      <c r="E49" s="19">
        <v>79</v>
      </c>
      <c r="F49" s="20">
        <f t="shared" si="0"/>
        <v>146</v>
      </c>
      <c r="G49" s="21" t="str">
        <f t="shared" si="2"/>
        <v>不合格</v>
      </c>
      <c r="H49" s="7"/>
      <c r="I49" s="7"/>
      <c r="J49" s="7"/>
      <c r="K49" s="18" t="s">
        <v>10</v>
      </c>
      <c r="L49" s="19">
        <v>67</v>
      </c>
      <c r="M49" s="19">
        <v>79</v>
      </c>
      <c r="N49" s="20">
        <f t="shared" si="1"/>
        <v>146</v>
      </c>
      <c r="O49" s="21"/>
      <c r="P49" s="7"/>
    </row>
    <row r="50" spans="1:16" ht="16.5" customHeight="1">
      <c r="A50" s="7"/>
      <c r="C50" s="18" t="s">
        <v>11</v>
      </c>
      <c r="D50" s="19">
        <v>68</v>
      </c>
      <c r="E50" s="19">
        <v>77</v>
      </c>
      <c r="F50" s="20">
        <f t="shared" si="0"/>
        <v>145</v>
      </c>
      <c r="G50" s="21" t="str">
        <f t="shared" si="2"/>
        <v>不合格</v>
      </c>
      <c r="H50" s="7"/>
      <c r="I50" s="7"/>
      <c r="J50" s="7"/>
      <c r="K50" s="18" t="s">
        <v>11</v>
      </c>
      <c r="L50" s="19">
        <v>68</v>
      </c>
      <c r="M50" s="19">
        <v>77</v>
      </c>
      <c r="N50" s="20">
        <f t="shared" si="1"/>
        <v>145</v>
      </c>
      <c r="O50" s="21"/>
      <c r="P50" s="7"/>
    </row>
    <row r="51" spans="1:16" ht="16.5" customHeight="1">
      <c r="A51" s="7"/>
      <c r="C51" s="18" t="s">
        <v>12</v>
      </c>
      <c r="D51" s="19">
        <v>85</v>
      </c>
      <c r="E51" s="19">
        <v>68</v>
      </c>
      <c r="F51" s="20">
        <f t="shared" si="0"/>
        <v>153</v>
      </c>
      <c r="G51" s="21" t="str">
        <f t="shared" si="2"/>
        <v>合格</v>
      </c>
      <c r="H51" s="7"/>
      <c r="I51" s="7"/>
      <c r="J51" s="7"/>
      <c r="K51" s="18" t="s">
        <v>12</v>
      </c>
      <c r="L51" s="19">
        <v>85</v>
      </c>
      <c r="M51" s="19">
        <v>68</v>
      </c>
      <c r="N51" s="20">
        <f t="shared" si="1"/>
        <v>153</v>
      </c>
      <c r="O51" s="21"/>
      <c r="P51" s="7"/>
    </row>
    <row r="52" spans="1:16" ht="16.5" customHeight="1">
      <c r="A52" s="7"/>
      <c r="C52" s="18" t="s">
        <v>13</v>
      </c>
      <c r="D52" s="19">
        <v>57</v>
      </c>
      <c r="E52" s="19">
        <v>70</v>
      </c>
      <c r="F52" s="20">
        <f t="shared" si="0"/>
        <v>127</v>
      </c>
      <c r="G52" s="21" t="str">
        <f t="shared" si="2"/>
        <v>不合格</v>
      </c>
      <c r="H52" s="7"/>
      <c r="I52" s="7"/>
      <c r="J52" s="7"/>
      <c r="K52" s="18" t="s">
        <v>13</v>
      </c>
      <c r="L52" s="19">
        <v>57</v>
      </c>
      <c r="M52" s="19">
        <v>70</v>
      </c>
      <c r="N52" s="20">
        <f t="shared" si="1"/>
        <v>127</v>
      </c>
      <c r="O52" s="21"/>
      <c r="P52" s="7"/>
    </row>
    <row r="53" spans="1:16" ht="16.5" customHeight="1">
      <c r="A53" s="7"/>
      <c r="C53" s="18" t="s">
        <v>14</v>
      </c>
      <c r="D53" s="19">
        <v>70</v>
      </c>
      <c r="E53" s="19">
        <v>70</v>
      </c>
      <c r="F53" s="20">
        <f t="shared" si="0"/>
        <v>140</v>
      </c>
      <c r="G53" s="21" t="str">
        <f t="shared" si="2"/>
        <v>不合格</v>
      </c>
      <c r="H53" s="7"/>
      <c r="I53" s="7"/>
      <c r="J53" s="7"/>
      <c r="K53" s="18" t="s">
        <v>14</v>
      </c>
      <c r="L53" s="19">
        <v>70</v>
      </c>
      <c r="M53" s="19">
        <v>70</v>
      </c>
      <c r="N53" s="20">
        <f t="shared" si="1"/>
        <v>140</v>
      </c>
      <c r="O53" s="21"/>
      <c r="P53" s="7"/>
    </row>
    <row r="54" spans="1:16" ht="16.5" customHeight="1" thickBot="1">
      <c r="A54" s="7"/>
      <c r="C54" s="22" t="s">
        <v>15</v>
      </c>
      <c r="D54" s="23">
        <v>68</v>
      </c>
      <c r="E54" s="23">
        <v>82</v>
      </c>
      <c r="F54" s="24">
        <f t="shared" si="0"/>
        <v>150</v>
      </c>
      <c r="G54" s="25" t="str">
        <f t="shared" si="2"/>
        <v>合格</v>
      </c>
      <c r="H54" s="7"/>
      <c r="I54" s="7"/>
      <c r="J54" s="7"/>
      <c r="K54" s="22" t="s">
        <v>15</v>
      </c>
      <c r="L54" s="23">
        <v>68</v>
      </c>
      <c r="M54" s="23">
        <v>82</v>
      </c>
      <c r="N54" s="24">
        <f t="shared" si="1"/>
        <v>150</v>
      </c>
      <c r="O54" s="25"/>
      <c r="P54" s="7"/>
    </row>
    <row r="55" spans="1:16" ht="16.5" customHeight="1">
      <c r="A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</row>
    <row r="56" spans="1:16" ht="16.5" customHeight="1">
      <c r="A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</row>
    <row r="57" spans="1:16" ht="16.5" customHeight="1">
      <c r="A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</row>
    <row r="58" spans="1:16" ht="16.5" customHeight="1">
      <c r="A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</row>
    <row r="59" spans="1:16" ht="16.5" customHeight="1">
      <c r="A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</row>
    <row r="60" spans="1:16" ht="16.5" customHeight="1">
      <c r="A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</row>
    <row r="61" spans="1:16" ht="16.5" customHeight="1">
      <c r="A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</row>
    <row r="62" spans="1:16" ht="16.5" customHeight="1">
      <c r="A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</row>
    <row r="63" spans="1:16" ht="16.5" customHeight="1">
      <c r="A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</row>
    <row r="64" spans="1:16" ht="16.5" customHeight="1">
      <c r="A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</row>
    <row r="65" spans="1:16" ht="16.5" customHeight="1">
      <c r="A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</row>
    <row r="66" spans="1:16" ht="16.5" customHeight="1">
      <c r="A66" s="7"/>
      <c r="B66" s="70" t="s">
        <v>16</v>
      </c>
      <c r="C66" s="70"/>
      <c r="D66" s="70"/>
      <c r="E66" s="70"/>
      <c r="F66" s="70"/>
      <c r="G66" s="70"/>
      <c r="H66" s="7"/>
      <c r="I66" s="7"/>
      <c r="J66" s="7"/>
      <c r="K66" s="7"/>
      <c r="L66" s="7"/>
      <c r="M66" s="7"/>
      <c r="N66" s="7"/>
      <c r="O66" s="7"/>
      <c r="P66" s="7"/>
    </row>
    <row r="67" spans="1:16" ht="16.5" customHeight="1">
      <c r="A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</row>
    <row r="68" spans="1:16" ht="16.5" customHeight="1">
      <c r="A68" s="7"/>
      <c r="B68" s="26" t="s">
        <v>17</v>
      </c>
      <c r="C68" s="26"/>
      <c r="D68" s="26"/>
      <c r="E68" s="26"/>
      <c r="F68" s="27"/>
      <c r="G68" s="7"/>
      <c r="H68" s="7"/>
      <c r="I68" s="7"/>
      <c r="J68" s="26" t="s">
        <v>17</v>
      </c>
      <c r="K68" s="27"/>
      <c r="L68" s="27"/>
      <c r="M68" s="27"/>
      <c r="N68" s="27"/>
      <c r="O68" s="7"/>
      <c r="P68" s="7"/>
    </row>
    <row r="69" spans="1:16" ht="16.5" customHeight="1">
      <c r="A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</row>
    <row r="70" spans="1:16" ht="16.5" customHeight="1">
      <c r="A70" s="7"/>
      <c r="D70" s="6" t="s">
        <v>18</v>
      </c>
      <c r="E70" s="10" t="s">
        <v>53</v>
      </c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</row>
    <row r="71" spans="1:16" ht="16.5" customHeight="1">
      <c r="A71" s="7"/>
      <c r="D71" s="6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</row>
    <row r="72" spans="1:16" ht="16.5" customHeight="1">
      <c r="A72" s="7"/>
      <c r="D72" s="10" t="s">
        <v>54</v>
      </c>
      <c r="G72" s="7"/>
      <c r="H72" s="7"/>
      <c r="I72" s="7"/>
      <c r="J72" s="7"/>
      <c r="K72" s="7"/>
      <c r="L72" s="7"/>
      <c r="M72" s="7"/>
      <c r="N72" s="7"/>
      <c r="O72" s="7"/>
      <c r="P72" s="7"/>
    </row>
    <row r="73" spans="1:16" ht="16.5" customHeight="1">
      <c r="A73" s="7"/>
      <c r="E73" s="7"/>
      <c r="G73" s="7"/>
      <c r="H73" s="7"/>
      <c r="I73" s="7"/>
      <c r="J73" s="7"/>
      <c r="K73" s="7"/>
      <c r="L73" s="7"/>
      <c r="M73" s="7"/>
      <c r="N73" s="7"/>
      <c r="O73" s="7"/>
      <c r="P73" s="7"/>
    </row>
    <row r="74" spans="1:16" ht="16.5" customHeight="1" thickBot="1">
      <c r="A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</row>
    <row r="75" spans="1:16" ht="16.5" customHeight="1">
      <c r="A75" s="7"/>
      <c r="C75" s="15" t="s">
        <v>3</v>
      </c>
      <c r="D75" s="16" t="s">
        <v>4</v>
      </c>
      <c r="E75" s="16" t="s">
        <v>5</v>
      </c>
      <c r="F75" s="16" t="s">
        <v>6</v>
      </c>
      <c r="G75" s="17" t="s">
        <v>7</v>
      </c>
      <c r="H75" s="7"/>
      <c r="I75" s="7"/>
      <c r="J75" s="7"/>
      <c r="P75" s="7"/>
    </row>
    <row r="76" spans="1:16" ht="16.5" customHeight="1">
      <c r="A76" s="7"/>
      <c r="C76" s="18" t="s">
        <v>8</v>
      </c>
      <c r="D76" s="19">
        <v>55</v>
      </c>
      <c r="E76" s="19">
        <v>78</v>
      </c>
      <c r="F76" s="20">
        <f t="shared" ref="F76:F83" si="3">SUM(D76:E76)</f>
        <v>133</v>
      </c>
      <c r="G76" s="21" t="str">
        <f>IF(AND(D76&gt;=70,E76&gt;=70),"合格","不合格")</f>
        <v>不合格</v>
      </c>
      <c r="H76" s="7"/>
      <c r="I76" s="7"/>
      <c r="J76" s="7"/>
      <c r="P76" s="7"/>
    </row>
    <row r="77" spans="1:16" ht="16.5" customHeight="1">
      <c r="A77" s="7"/>
      <c r="C77" s="18" t="s">
        <v>9</v>
      </c>
      <c r="D77" s="19">
        <v>70</v>
      </c>
      <c r="E77" s="19">
        <v>81</v>
      </c>
      <c r="F77" s="20">
        <f t="shared" si="3"/>
        <v>151</v>
      </c>
      <c r="G77" s="21" t="str">
        <f t="shared" ref="G77:G83" si="4">IF(AND(D77&gt;=70,E77&gt;=70),"合格","不合格")</f>
        <v>合格</v>
      </c>
      <c r="H77" s="7"/>
      <c r="I77" s="7"/>
      <c r="J77" s="7"/>
      <c r="P77" s="7"/>
    </row>
    <row r="78" spans="1:16" ht="16.5" customHeight="1">
      <c r="A78" s="7"/>
      <c r="C78" s="18" t="s">
        <v>10</v>
      </c>
      <c r="D78" s="19">
        <v>67</v>
      </c>
      <c r="E78" s="19">
        <v>79</v>
      </c>
      <c r="F78" s="20">
        <f t="shared" si="3"/>
        <v>146</v>
      </c>
      <c r="G78" s="21" t="str">
        <f t="shared" si="4"/>
        <v>不合格</v>
      </c>
      <c r="H78" s="7"/>
      <c r="I78" s="7"/>
      <c r="J78" s="7"/>
      <c r="P78" s="7"/>
    </row>
    <row r="79" spans="1:16" ht="16.5" customHeight="1">
      <c r="A79" s="7"/>
      <c r="C79" s="18" t="s">
        <v>11</v>
      </c>
      <c r="D79" s="19">
        <v>68</v>
      </c>
      <c r="E79" s="19">
        <v>77</v>
      </c>
      <c r="F79" s="20">
        <f t="shared" si="3"/>
        <v>145</v>
      </c>
      <c r="G79" s="21" t="str">
        <f t="shared" si="4"/>
        <v>不合格</v>
      </c>
      <c r="H79" s="7"/>
      <c r="I79" s="7"/>
      <c r="J79" s="7"/>
      <c r="P79" s="7"/>
    </row>
    <row r="80" spans="1:16" ht="16.5" customHeight="1">
      <c r="A80" s="7"/>
      <c r="C80" s="18" t="s">
        <v>12</v>
      </c>
      <c r="D80" s="19">
        <v>85</v>
      </c>
      <c r="E80" s="19">
        <v>68</v>
      </c>
      <c r="F80" s="20">
        <f t="shared" si="3"/>
        <v>153</v>
      </c>
      <c r="G80" s="21" t="str">
        <f t="shared" si="4"/>
        <v>不合格</v>
      </c>
      <c r="H80" s="7"/>
      <c r="I80" s="7"/>
      <c r="J80" s="7"/>
      <c r="P80" s="7"/>
    </row>
    <row r="81" spans="1:16" ht="16.5" customHeight="1">
      <c r="A81" s="7"/>
      <c r="C81" s="18" t="s">
        <v>13</v>
      </c>
      <c r="D81" s="19">
        <v>57</v>
      </c>
      <c r="E81" s="19">
        <v>70</v>
      </c>
      <c r="F81" s="20">
        <f t="shared" si="3"/>
        <v>127</v>
      </c>
      <c r="G81" s="21" t="str">
        <f t="shared" si="4"/>
        <v>不合格</v>
      </c>
      <c r="H81" s="7"/>
      <c r="I81" s="7"/>
      <c r="J81" s="7"/>
      <c r="P81" s="7"/>
    </row>
    <row r="82" spans="1:16" ht="16.5" customHeight="1">
      <c r="A82" s="7"/>
      <c r="C82" s="18" t="s">
        <v>14</v>
      </c>
      <c r="D82" s="19">
        <v>70</v>
      </c>
      <c r="E82" s="19">
        <v>70</v>
      </c>
      <c r="F82" s="20">
        <f t="shared" si="3"/>
        <v>140</v>
      </c>
      <c r="G82" s="21" t="str">
        <f t="shared" si="4"/>
        <v>合格</v>
      </c>
      <c r="H82" s="7"/>
      <c r="I82" s="7"/>
      <c r="J82" s="7"/>
      <c r="P82" s="7"/>
    </row>
    <row r="83" spans="1:16" ht="16.5" customHeight="1" thickBot="1">
      <c r="A83" s="7"/>
      <c r="C83" s="22" t="s">
        <v>15</v>
      </c>
      <c r="D83" s="23">
        <v>68</v>
      </c>
      <c r="E83" s="23">
        <v>82</v>
      </c>
      <c r="F83" s="24">
        <f t="shared" si="3"/>
        <v>150</v>
      </c>
      <c r="G83" s="25" t="str">
        <f t="shared" si="4"/>
        <v>不合格</v>
      </c>
      <c r="H83" s="7"/>
      <c r="I83" s="7"/>
      <c r="J83" s="7"/>
      <c r="P83" s="7"/>
    </row>
    <row r="84" spans="1:16" ht="16.5" customHeight="1">
      <c r="A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</row>
    <row r="85" spans="1:16" ht="16.5" customHeight="1">
      <c r="A85" s="7"/>
      <c r="K85" s="7"/>
      <c r="L85" s="7"/>
      <c r="M85" s="7"/>
      <c r="N85" s="7"/>
      <c r="O85" s="7"/>
      <c r="P85" s="7"/>
    </row>
    <row r="86" spans="1:16" ht="16.5" customHeight="1" thickBot="1">
      <c r="A86" s="7"/>
      <c r="B86" s="9" t="s">
        <v>19</v>
      </c>
      <c r="K86" s="7"/>
      <c r="L86" s="7"/>
      <c r="M86" s="7"/>
      <c r="N86" s="7"/>
      <c r="O86" s="7"/>
      <c r="P86" s="7"/>
    </row>
    <row r="87" spans="1:16" ht="16.5" customHeight="1" thickTop="1">
      <c r="A87" s="7"/>
      <c r="K87" s="7"/>
      <c r="L87" s="7"/>
      <c r="M87" s="7"/>
      <c r="N87" s="7"/>
      <c r="O87" s="7"/>
      <c r="P87" s="7"/>
    </row>
    <row r="88" spans="1:16" ht="18.75" customHeight="1">
      <c r="A88" s="7"/>
      <c r="B88" s="10" t="s">
        <v>20</v>
      </c>
      <c r="K88" s="7"/>
      <c r="L88" s="7"/>
      <c r="M88" s="7"/>
      <c r="N88" s="7"/>
      <c r="O88" s="7"/>
      <c r="P88" s="7"/>
    </row>
    <row r="89" spans="1:16" ht="18.75" customHeight="1">
      <c r="A89" s="7"/>
      <c r="B89" s="10" t="s">
        <v>21</v>
      </c>
      <c r="K89" s="7"/>
      <c r="L89" s="7"/>
      <c r="M89" s="7"/>
      <c r="N89" s="7"/>
      <c r="O89" s="7"/>
      <c r="P89" s="7"/>
    </row>
    <row r="90" spans="1:16" ht="18.75" customHeight="1">
      <c r="A90" s="7"/>
      <c r="B90" s="10" t="s">
        <v>22</v>
      </c>
      <c r="K90" s="7"/>
      <c r="L90" s="7"/>
      <c r="M90" s="7"/>
      <c r="N90" s="7"/>
      <c r="O90" s="7"/>
      <c r="P90" s="7"/>
    </row>
    <row r="91" spans="1:16" ht="18.75" customHeight="1">
      <c r="A91" s="7"/>
      <c r="B91" s="7" t="s">
        <v>55</v>
      </c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</row>
    <row r="92" spans="1:16" ht="18.75" customHeight="1">
      <c r="A92" s="7"/>
      <c r="B92" s="10" t="s">
        <v>56</v>
      </c>
      <c r="P92" s="7"/>
    </row>
    <row r="93" spans="1:16" ht="18.75" customHeight="1">
      <c r="A93" s="7"/>
      <c r="C93" s="71" t="s">
        <v>23</v>
      </c>
      <c r="D93" s="71"/>
      <c r="E93" s="71"/>
      <c r="F93" s="71"/>
      <c r="P93" s="7"/>
    </row>
    <row r="94" spans="1:16" ht="18.75" customHeight="1">
      <c r="A94" s="7"/>
      <c r="B94" s="10" t="s">
        <v>57</v>
      </c>
      <c r="P94" s="7"/>
    </row>
    <row r="95" spans="1:16" ht="18.75" customHeight="1">
      <c r="A95" s="7"/>
      <c r="B95" s="10" t="s">
        <v>58</v>
      </c>
      <c r="P95" s="7"/>
    </row>
    <row r="96" spans="1:16" ht="18.75" customHeight="1">
      <c r="A96" s="7"/>
      <c r="B96" s="10" t="s">
        <v>59</v>
      </c>
      <c r="P96" s="7"/>
    </row>
    <row r="97" spans="1:16" ht="18.75" customHeight="1">
      <c r="A97" s="7"/>
      <c r="B97" s="10" t="s">
        <v>60</v>
      </c>
      <c r="P97" s="7"/>
    </row>
    <row r="98" spans="1:16" ht="18.75" customHeight="1">
      <c r="A98" s="7"/>
      <c r="B98" s="10" t="s">
        <v>24</v>
      </c>
      <c r="P98" s="7"/>
    </row>
    <row r="99" spans="1:16" ht="18.75" customHeight="1">
      <c r="A99" s="7"/>
      <c r="B99" s="10" t="s">
        <v>61</v>
      </c>
      <c r="P99" s="7"/>
    </row>
    <row r="100" spans="1:16" ht="18.75" customHeight="1">
      <c r="B100" s="10" t="s">
        <v>25</v>
      </c>
    </row>
    <row r="101" spans="1:16" ht="18.75" customHeight="1">
      <c r="B101" s="10" t="s">
        <v>47</v>
      </c>
    </row>
    <row r="102" spans="1:16" ht="18.75" customHeight="1">
      <c r="B102" s="10" t="s">
        <v>48</v>
      </c>
    </row>
    <row r="103" spans="1:16" ht="24" customHeight="1">
      <c r="B103" s="50" t="s">
        <v>70</v>
      </c>
      <c r="C103" s="51"/>
      <c r="D103" s="51"/>
      <c r="E103" s="51"/>
      <c r="F103" s="51"/>
      <c r="G103" s="51"/>
      <c r="H103" s="51"/>
    </row>
    <row r="104" spans="1:16" ht="18.75" customHeight="1">
      <c r="B104" s="52" t="s">
        <v>71</v>
      </c>
      <c r="C104" s="52"/>
      <c r="D104" s="52"/>
      <c r="E104" s="52"/>
      <c r="F104" s="52"/>
      <c r="G104" s="52"/>
      <c r="H104" s="52"/>
    </row>
    <row r="105" spans="1:16" ht="18.75" customHeight="1">
      <c r="C105" s="10" t="s">
        <v>72</v>
      </c>
    </row>
    <row r="106" spans="1:16" ht="18.75" customHeight="1">
      <c r="B106" s="10" t="s">
        <v>62</v>
      </c>
    </row>
    <row r="107" spans="1:16" ht="18.75" customHeight="1">
      <c r="B107" s="10" t="s">
        <v>49</v>
      </c>
    </row>
    <row r="108" spans="1:16" ht="18.75" customHeight="1">
      <c r="B108" s="10" t="s">
        <v>26</v>
      </c>
    </row>
    <row r="113" spans="2:10" ht="16.5" customHeight="1">
      <c r="B113" s="10" t="s">
        <v>63</v>
      </c>
    </row>
    <row r="114" spans="2:10" ht="16.5" customHeight="1" thickBot="1"/>
    <row r="115" spans="2:10" ht="16.5" customHeight="1">
      <c r="C115" s="15" t="s">
        <v>3</v>
      </c>
      <c r="D115" s="16" t="s">
        <v>4</v>
      </c>
      <c r="E115" s="16" t="s">
        <v>5</v>
      </c>
      <c r="F115" s="16" t="s">
        <v>6</v>
      </c>
      <c r="G115" s="17" t="s">
        <v>7</v>
      </c>
      <c r="J115" s="28" t="s">
        <v>27</v>
      </c>
    </row>
    <row r="116" spans="2:10" ht="16.5" customHeight="1">
      <c r="B116" s="7"/>
      <c r="C116" s="18" t="s">
        <v>8</v>
      </c>
      <c r="D116" s="19">
        <v>55</v>
      </c>
      <c r="E116" s="19">
        <v>78</v>
      </c>
      <c r="F116" s="20">
        <f t="shared" ref="F116:F123" si="5">SUM(D116:E116)</f>
        <v>133</v>
      </c>
      <c r="G116" s="21"/>
      <c r="H116" s="59" t="s">
        <v>28</v>
      </c>
      <c r="I116" s="60"/>
      <c r="J116" s="29" t="str">
        <f>IF(AND(D116&gt;=70,E116&gt;=70),"合格","不合格")</f>
        <v>不合格</v>
      </c>
    </row>
    <row r="117" spans="2:10" ht="16.5" customHeight="1">
      <c r="B117" s="7"/>
      <c r="C117" s="18" t="s">
        <v>9</v>
      </c>
      <c r="D117" s="19">
        <v>70</v>
      </c>
      <c r="E117" s="19">
        <v>81</v>
      </c>
      <c r="F117" s="20">
        <f t="shared" si="5"/>
        <v>151</v>
      </c>
      <c r="G117" s="21"/>
      <c r="H117" s="7"/>
      <c r="J117" s="29" t="str">
        <f t="shared" ref="J117:J123" si="6">IF(AND(D117&gt;=70,E117&gt;=70),"合格","不合格")</f>
        <v>合格</v>
      </c>
    </row>
    <row r="118" spans="2:10" s="7" customFormat="1" ht="16.5" customHeight="1">
      <c r="B118" s="10"/>
      <c r="C118" s="18" t="s">
        <v>10</v>
      </c>
      <c r="D118" s="19">
        <v>67</v>
      </c>
      <c r="E118" s="19">
        <v>79</v>
      </c>
      <c r="F118" s="20">
        <f t="shared" si="5"/>
        <v>146</v>
      </c>
      <c r="G118" s="21"/>
      <c r="H118" s="10"/>
      <c r="J118" s="29" t="str">
        <f t="shared" si="6"/>
        <v>不合格</v>
      </c>
    </row>
    <row r="119" spans="2:10" s="7" customFormat="1" ht="16.5" customHeight="1">
      <c r="B119" s="10"/>
      <c r="C119" s="18" t="s">
        <v>11</v>
      </c>
      <c r="D119" s="19">
        <v>68</v>
      </c>
      <c r="E119" s="19">
        <v>77</v>
      </c>
      <c r="F119" s="20">
        <f t="shared" si="5"/>
        <v>145</v>
      </c>
      <c r="G119" s="21"/>
      <c r="H119" s="10"/>
      <c r="J119" s="29" t="str">
        <f t="shared" si="6"/>
        <v>不合格</v>
      </c>
    </row>
    <row r="120" spans="2:10" ht="16.5" customHeight="1">
      <c r="C120" s="18" t="s">
        <v>12</v>
      </c>
      <c r="D120" s="19">
        <v>85</v>
      </c>
      <c r="E120" s="19">
        <v>68</v>
      </c>
      <c r="F120" s="20">
        <f t="shared" si="5"/>
        <v>153</v>
      </c>
      <c r="G120" s="21"/>
      <c r="J120" s="29" t="str">
        <f t="shared" si="6"/>
        <v>不合格</v>
      </c>
    </row>
    <row r="121" spans="2:10" ht="16.5" customHeight="1">
      <c r="C121" s="18" t="s">
        <v>13</v>
      </c>
      <c r="D121" s="19">
        <v>57</v>
      </c>
      <c r="E121" s="19">
        <v>70</v>
      </c>
      <c r="F121" s="20">
        <f t="shared" si="5"/>
        <v>127</v>
      </c>
      <c r="G121" s="21"/>
      <c r="J121" s="29" t="str">
        <f t="shared" si="6"/>
        <v>不合格</v>
      </c>
    </row>
    <row r="122" spans="2:10" ht="16.5" customHeight="1">
      <c r="C122" s="18" t="s">
        <v>14</v>
      </c>
      <c r="D122" s="19">
        <v>70</v>
      </c>
      <c r="E122" s="19">
        <v>70</v>
      </c>
      <c r="F122" s="20">
        <f t="shared" si="5"/>
        <v>140</v>
      </c>
      <c r="G122" s="21"/>
      <c r="J122" s="29" t="str">
        <f t="shared" si="6"/>
        <v>合格</v>
      </c>
    </row>
    <row r="123" spans="2:10" ht="16.5" customHeight="1" thickBot="1">
      <c r="C123" s="22" t="s">
        <v>15</v>
      </c>
      <c r="D123" s="23">
        <v>68</v>
      </c>
      <c r="E123" s="23">
        <v>82</v>
      </c>
      <c r="F123" s="24">
        <f t="shared" si="5"/>
        <v>150</v>
      </c>
      <c r="G123" s="25"/>
      <c r="J123" s="29" t="str">
        <f t="shared" si="6"/>
        <v>不合格</v>
      </c>
    </row>
    <row r="134" spans="2:14" ht="16.5" customHeight="1">
      <c r="K134" s="61" t="s">
        <v>29</v>
      </c>
      <c r="L134" s="61"/>
      <c r="M134" s="61"/>
      <c r="N134" s="61"/>
    </row>
    <row r="136" spans="2:14" ht="16.5" customHeight="1">
      <c r="B136" s="30" t="s">
        <v>30</v>
      </c>
      <c r="C136" s="31" t="s">
        <v>64</v>
      </c>
      <c r="J136" s="30" t="s">
        <v>30</v>
      </c>
      <c r="K136" s="32" t="s">
        <v>65</v>
      </c>
    </row>
    <row r="137" spans="2:14" ht="16.5" customHeight="1">
      <c r="B137" s="32"/>
      <c r="C137" s="10" t="s">
        <v>31</v>
      </c>
      <c r="J137" s="32"/>
      <c r="K137" s="10" t="s">
        <v>31</v>
      </c>
    </row>
    <row r="138" spans="2:14" ht="16.5" customHeight="1">
      <c r="B138" s="32"/>
      <c r="C138" s="32" t="s">
        <v>32</v>
      </c>
      <c r="J138" s="32"/>
      <c r="K138" s="32" t="s">
        <v>32</v>
      </c>
      <c r="L138" s="8"/>
      <c r="M138" s="8"/>
      <c r="N138" s="8"/>
    </row>
    <row r="139" spans="2:14" ht="16.5" customHeight="1">
      <c r="C139" s="32" t="s">
        <v>33</v>
      </c>
      <c r="K139" s="32" t="s">
        <v>33</v>
      </c>
      <c r="L139" s="8"/>
      <c r="M139" s="8"/>
      <c r="N139" s="8"/>
    </row>
    <row r="140" spans="2:14" ht="16.5" customHeight="1" thickBot="1">
      <c r="K140" s="8"/>
      <c r="L140" s="8"/>
      <c r="M140" s="8"/>
      <c r="N140" s="8"/>
    </row>
    <row r="141" spans="2:14" ht="16.5" customHeight="1">
      <c r="C141" s="33" t="s">
        <v>34</v>
      </c>
      <c r="D141" s="34" t="s">
        <v>35</v>
      </c>
      <c r="E141" s="35" t="s">
        <v>36</v>
      </c>
      <c r="F141" s="36" t="s">
        <v>7</v>
      </c>
      <c r="G141" s="32"/>
      <c r="H141" s="32"/>
      <c r="J141" s="33" t="s">
        <v>34</v>
      </c>
      <c r="K141" s="34" t="s">
        <v>35</v>
      </c>
      <c r="L141" s="35" t="s">
        <v>36</v>
      </c>
      <c r="M141" s="36" t="s">
        <v>7</v>
      </c>
    </row>
    <row r="142" spans="2:14" ht="16.5" customHeight="1">
      <c r="C142" s="37" t="s">
        <v>37</v>
      </c>
      <c r="D142" s="56">
        <v>165</v>
      </c>
      <c r="E142" s="53">
        <v>75</v>
      </c>
      <c r="F142" s="38" t="str">
        <f>IF(AND(D142&gt;=170,E142&gt;=70),"合格","不合格")</f>
        <v>不合格</v>
      </c>
      <c r="G142" s="32"/>
      <c r="H142" s="32"/>
      <c r="J142" s="37" t="s">
        <v>37</v>
      </c>
      <c r="K142" s="39">
        <v>165</v>
      </c>
      <c r="L142" s="40">
        <v>75</v>
      </c>
      <c r="M142" s="38"/>
    </row>
    <row r="143" spans="2:14" ht="16.5" customHeight="1">
      <c r="C143" s="41" t="s">
        <v>38</v>
      </c>
      <c r="D143" s="57">
        <v>172</v>
      </c>
      <c r="E143" s="54">
        <v>68</v>
      </c>
      <c r="F143" s="42" t="str">
        <f t="shared" ref="F143:F150" si="7">IF(AND(D143&gt;=170,E143&gt;=70),"合格","不合格")</f>
        <v>不合格</v>
      </c>
      <c r="G143" s="32"/>
      <c r="H143" s="32"/>
      <c r="J143" s="41" t="s">
        <v>38</v>
      </c>
      <c r="K143" s="43">
        <v>172</v>
      </c>
      <c r="L143" s="44">
        <v>68</v>
      </c>
      <c r="M143" s="42"/>
    </row>
    <row r="144" spans="2:14" ht="16.5" customHeight="1">
      <c r="C144" s="41" t="s">
        <v>39</v>
      </c>
      <c r="D144" s="57">
        <v>158</v>
      </c>
      <c r="E144" s="54">
        <v>66</v>
      </c>
      <c r="F144" s="42" t="str">
        <f t="shared" si="7"/>
        <v>不合格</v>
      </c>
      <c r="G144" s="32"/>
      <c r="H144" s="32"/>
      <c r="J144" s="41" t="s">
        <v>39</v>
      </c>
      <c r="K144" s="43">
        <v>158</v>
      </c>
      <c r="L144" s="44">
        <v>66</v>
      </c>
      <c r="M144" s="42"/>
    </row>
    <row r="145" spans="3:13" ht="16.5" customHeight="1">
      <c r="C145" s="41" t="s">
        <v>40</v>
      </c>
      <c r="D145" s="57">
        <v>178</v>
      </c>
      <c r="E145" s="54">
        <v>75</v>
      </c>
      <c r="F145" s="42" t="str">
        <f t="shared" si="7"/>
        <v>合格</v>
      </c>
      <c r="G145" s="32"/>
      <c r="H145" s="32"/>
      <c r="J145" s="41" t="s">
        <v>40</v>
      </c>
      <c r="K145" s="43">
        <v>178</v>
      </c>
      <c r="L145" s="44">
        <v>75</v>
      </c>
      <c r="M145" s="42"/>
    </row>
    <row r="146" spans="3:13" ht="16.5" customHeight="1">
      <c r="C146" s="41" t="s">
        <v>41</v>
      </c>
      <c r="D146" s="57">
        <v>180</v>
      </c>
      <c r="E146" s="54">
        <v>83</v>
      </c>
      <c r="F146" s="42" t="str">
        <f t="shared" si="7"/>
        <v>合格</v>
      </c>
      <c r="G146" s="32"/>
      <c r="H146" s="32"/>
      <c r="J146" s="41" t="s">
        <v>41</v>
      </c>
      <c r="K146" s="43">
        <v>180</v>
      </c>
      <c r="L146" s="44">
        <v>83</v>
      </c>
      <c r="M146" s="42"/>
    </row>
    <row r="147" spans="3:13" ht="16.5" customHeight="1">
      <c r="C147" s="41" t="s">
        <v>42</v>
      </c>
      <c r="D147" s="57">
        <v>169</v>
      </c>
      <c r="E147" s="54">
        <v>78</v>
      </c>
      <c r="F147" s="42" t="str">
        <f t="shared" si="7"/>
        <v>不合格</v>
      </c>
      <c r="G147" s="32"/>
      <c r="H147" s="32"/>
      <c r="J147" s="41" t="s">
        <v>42</v>
      </c>
      <c r="K147" s="43">
        <v>169</v>
      </c>
      <c r="L147" s="44">
        <v>78</v>
      </c>
      <c r="M147" s="42"/>
    </row>
    <row r="148" spans="3:13" ht="16.5" customHeight="1">
      <c r="C148" s="41" t="s">
        <v>43</v>
      </c>
      <c r="D148" s="57">
        <v>179</v>
      </c>
      <c r="E148" s="54">
        <v>90</v>
      </c>
      <c r="F148" s="42" t="str">
        <f t="shared" si="7"/>
        <v>合格</v>
      </c>
      <c r="G148" s="32"/>
      <c r="H148" s="32"/>
      <c r="J148" s="41" t="s">
        <v>43</v>
      </c>
      <c r="K148" s="43">
        <v>179</v>
      </c>
      <c r="L148" s="44">
        <v>90</v>
      </c>
      <c r="M148" s="42"/>
    </row>
    <row r="149" spans="3:13" ht="16.5" customHeight="1">
      <c r="C149" s="41" t="s">
        <v>44</v>
      </c>
      <c r="D149" s="57">
        <v>185</v>
      </c>
      <c r="E149" s="54">
        <v>80</v>
      </c>
      <c r="F149" s="42" t="str">
        <f t="shared" si="7"/>
        <v>合格</v>
      </c>
      <c r="G149" s="32"/>
      <c r="H149" s="32"/>
      <c r="J149" s="41" t="s">
        <v>44</v>
      </c>
      <c r="K149" s="43">
        <v>185</v>
      </c>
      <c r="L149" s="44">
        <v>80</v>
      </c>
      <c r="M149" s="42"/>
    </row>
    <row r="150" spans="3:13" ht="16.5" customHeight="1" thickBot="1">
      <c r="C150" s="45" t="s">
        <v>45</v>
      </c>
      <c r="D150" s="58">
        <v>170</v>
      </c>
      <c r="E150" s="55">
        <v>70</v>
      </c>
      <c r="F150" s="46" t="str">
        <f t="shared" si="7"/>
        <v>合格</v>
      </c>
      <c r="G150" s="32"/>
      <c r="H150" s="32"/>
      <c r="J150" s="45" t="s">
        <v>45</v>
      </c>
      <c r="K150" s="47">
        <v>170</v>
      </c>
      <c r="L150" s="48">
        <v>70</v>
      </c>
      <c r="M150" s="46"/>
    </row>
    <row r="151" spans="3:13" ht="16.5" customHeight="1">
      <c r="C151" s="32"/>
      <c r="D151" s="32"/>
      <c r="E151" s="32"/>
      <c r="F151" s="32"/>
      <c r="G151" s="32"/>
      <c r="H151" s="32"/>
    </row>
    <row r="152" spans="3:13" ht="16.5" customHeight="1">
      <c r="C152" s="32"/>
      <c r="D152" s="32"/>
      <c r="E152" s="32"/>
      <c r="F152" s="32"/>
      <c r="G152" s="32"/>
      <c r="H152" s="32"/>
      <c r="K152" s="49" t="s">
        <v>2</v>
      </c>
    </row>
    <row r="153" spans="3:13" ht="16.5" customHeight="1">
      <c r="C153" s="32"/>
      <c r="D153" s="32"/>
      <c r="E153" s="32"/>
      <c r="F153" s="32"/>
      <c r="G153" s="32"/>
      <c r="H153" s="32"/>
    </row>
    <row r="154" spans="3:13" ht="16.5" customHeight="1">
      <c r="C154" s="32"/>
      <c r="D154" s="32"/>
      <c r="E154" s="32"/>
      <c r="F154" s="32"/>
      <c r="G154" s="32"/>
      <c r="H154" s="32"/>
      <c r="K154" s="30" t="s">
        <v>68</v>
      </c>
      <c r="L154" s="10" t="s">
        <v>73</v>
      </c>
    </row>
    <row r="155" spans="3:13" ht="16.5" customHeight="1">
      <c r="C155" s="32"/>
      <c r="D155" s="32"/>
      <c r="E155" s="32"/>
      <c r="F155" s="32"/>
      <c r="G155" s="32"/>
      <c r="H155" s="32"/>
      <c r="K155" s="11"/>
      <c r="L155" s="10" t="s">
        <v>66</v>
      </c>
    </row>
    <row r="156" spans="3:13" ht="16.5" customHeight="1">
      <c r="C156" s="32"/>
      <c r="D156" s="32"/>
      <c r="E156" s="32"/>
      <c r="F156" s="32"/>
      <c r="G156" s="32"/>
      <c r="H156" s="32"/>
      <c r="K156" s="11"/>
    </row>
    <row r="157" spans="3:13" ht="16.5" customHeight="1">
      <c r="C157" s="32"/>
      <c r="D157" s="32"/>
      <c r="E157" s="32"/>
      <c r="F157" s="32"/>
      <c r="G157" s="32"/>
      <c r="H157" s="32"/>
      <c r="K157" s="30" t="s">
        <v>69</v>
      </c>
      <c r="L157" s="10" t="s">
        <v>67</v>
      </c>
    </row>
    <row r="158" spans="3:13" ht="16.5" customHeight="1">
      <c r="C158" s="32"/>
      <c r="D158" s="32"/>
      <c r="G158" s="32"/>
      <c r="H158" s="32"/>
    </row>
    <row r="159" spans="3:13" ht="16.5" customHeight="1">
      <c r="C159" s="32"/>
      <c r="D159" s="32"/>
      <c r="G159" s="32"/>
      <c r="H159" s="32"/>
    </row>
    <row r="160" spans="3:13" ht="16.5" customHeight="1">
      <c r="C160" s="32"/>
      <c r="D160" s="32"/>
      <c r="G160" s="32"/>
      <c r="H160" s="32"/>
    </row>
    <row r="161" spans="3:8" ht="16.5" customHeight="1">
      <c r="C161" s="32"/>
      <c r="D161" s="32"/>
      <c r="E161" s="32"/>
      <c r="F161" s="32"/>
      <c r="G161" s="32"/>
      <c r="H161" s="32"/>
    </row>
  </sheetData>
  <mergeCells count="8">
    <mergeCell ref="H116:I116"/>
    <mergeCell ref="K134:N134"/>
    <mergeCell ref="C12:O12"/>
    <mergeCell ref="A1:I1"/>
    <mergeCell ref="C10:N10"/>
    <mergeCell ref="C14:Q14"/>
    <mergeCell ref="B66:G66"/>
    <mergeCell ref="C93:F93"/>
  </mergeCells>
  <phoneticPr fontId="2"/>
  <conditionalFormatting sqref="F142:F150">
    <cfRule type="cellIs" dxfId="1" priority="2" stopIfTrue="1" operator="equal">
      <formula>"不合格"</formula>
    </cfRule>
    <cfRule type="cellIs" dxfId="0" priority="1" operator="equal">
      <formula>"不合格"</formula>
    </cfRule>
  </conditionalFormatting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2017-02-20T05:38:35Z</dcterms:created>
  <dcterms:modified xsi:type="dcterms:W3CDTF">2017-03-26T05:22:08Z</dcterms:modified>
</cp:coreProperties>
</file>