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1" l="1"/>
  <c r="E70" i="1"/>
  <c r="E69" i="1"/>
  <c r="E68" i="1"/>
  <c r="E67" i="1"/>
  <c r="E66" i="1"/>
  <c r="E65" i="1"/>
  <c r="E64" i="1"/>
  <c r="E63" i="1"/>
  <c r="E62" i="1"/>
  <c r="F43" i="1"/>
  <c r="F42" i="1"/>
  <c r="F41" i="1"/>
  <c r="F40" i="1"/>
  <c r="F39" i="1"/>
  <c r="F38" i="1"/>
  <c r="F37" i="1"/>
  <c r="E72" i="1" l="1"/>
</calcChain>
</file>

<file path=xl/comments1.xml><?xml version="1.0" encoding="utf-8"?>
<comments xmlns="http://schemas.openxmlformats.org/spreadsheetml/2006/main">
  <authors>
    <author>根津良彦</author>
  </authors>
  <commentList>
    <comment ref="F3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(D37=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D37*(1-E37)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１から値引き率を差し引けば＝掛け率です。
</t>
        </r>
        <r>
          <rPr>
            <sz val="12"/>
            <color indexed="81"/>
            <rFont val="ＭＳ Ｐゴシック"/>
            <family val="3"/>
            <charset val="128"/>
          </rPr>
          <t>「偽の場合」にネストで、切捨て関数の
数学／三角関数で「ＲＯＵＮＤＤＯＷＮ」を設定します。</t>
        </r>
      </text>
    </comment>
    <comment ref="E6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D62=""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D62*0.95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E7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(E62:E70)*0.05)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ＩＮＴ関数（数学／三角）の引数画面で
｛ネスト｝でＳＵＭ関数を挿入し、範囲を選択後
数式バーで「</t>
        </r>
        <r>
          <rPr>
            <b/>
            <sz val="18"/>
            <color indexed="10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」を入力し、</t>
        </r>
        <r>
          <rPr>
            <b/>
            <sz val="12"/>
            <color indexed="10"/>
            <rFont val="ＭＳ Ｐゴシック"/>
            <family val="3"/>
            <charset val="128"/>
          </rPr>
          <t>「ＯＫ］を押さない事！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「ＩＮＴ］関数に戻ります。０．０８を掛ます。</t>
        </r>
      </text>
    </comment>
  </commentList>
</comments>
</file>

<file path=xl/sharedStrings.xml><?xml version="1.0" encoding="utf-8"?>
<sst xmlns="http://schemas.openxmlformats.org/spreadsheetml/2006/main" count="85" uniqueCount="49">
  <si>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</si>
  <si>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</si>
  <si>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何回も練習してみて下さい。</t>
    <rPh sb="0" eb="2">
      <t>ナンカイ</t>
    </rPh>
    <rPh sb="3" eb="5">
      <t>レンシュウ</t>
    </rPh>
    <rPh sb="9" eb="10">
      <t>クダ</t>
    </rPh>
    <phoneticPr fontId="3"/>
  </si>
  <si>
    <t>（問題１）</t>
    <rPh sb="1" eb="3">
      <t>モンダイ</t>
    </rPh>
    <phoneticPr fontId="3"/>
  </si>
  <si>
    <t>以下のリストで</t>
    <rPh sb="0" eb="2">
      <t>イカ</t>
    </rPh>
    <phoneticPr fontId="3"/>
  </si>
  <si>
    <t>標準価格から値下げ率で販売価格を算出しましょう。</t>
    <phoneticPr fontId="3"/>
  </si>
  <si>
    <t>※</t>
    <phoneticPr fontId="3"/>
  </si>
  <si>
    <t>エラー値は非表示にします。</t>
    <rPh sb="3" eb="4">
      <t>チ</t>
    </rPh>
    <rPh sb="5" eb="8">
      <t>ヒヒョウジ</t>
    </rPh>
    <phoneticPr fontId="3"/>
  </si>
  <si>
    <t>中古車</t>
    <rPh sb="0" eb="3">
      <t>チュウコシャ</t>
    </rPh>
    <phoneticPr fontId="3"/>
  </si>
  <si>
    <t>店頭価格</t>
    <rPh sb="0" eb="2">
      <t>テントウ</t>
    </rPh>
    <rPh sb="2" eb="4">
      <t>カカク</t>
    </rPh>
    <phoneticPr fontId="3"/>
  </si>
  <si>
    <t>値引き率</t>
    <rPh sb="0" eb="2">
      <t>ネビ</t>
    </rPh>
    <rPh sb="3" eb="4">
      <t>リツ</t>
    </rPh>
    <phoneticPr fontId="3"/>
  </si>
  <si>
    <t>販売価格</t>
    <rPh sb="0" eb="2">
      <t>ハンバイ</t>
    </rPh>
    <rPh sb="2" eb="4">
      <t>カカク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</si>
  <si>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</si>
  <si>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</si>
  <si>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</si>
  <si>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</si>
  <si>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</si>
  <si>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F</t>
    <phoneticPr fontId="3"/>
  </si>
  <si>
    <t>-</t>
    <phoneticPr fontId="3"/>
  </si>
  <si>
    <t>G</t>
    <phoneticPr fontId="3"/>
  </si>
  <si>
    <t>D</t>
    <phoneticPr fontId="3"/>
  </si>
  <si>
    <t>E</t>
    <phoneticPr fontId="3"/>
  </si>
  <si>
    <t>G</t>
    <phoneticPr fontId="3"/>
  </si>
  <si>
    <t>-</t>
    <phoneticPr fontId="3"/>
  </si>
  <si>
    <t>左のように作成してみましょう</t>
  </si>
  <si>
    <t>（問題２）</t>
    <rPh sb="1" eb="3">
      <t>モンダイ</t>
    </rPh>
    <phoneticPr fontId="3"/>
  </si>
  <si>
    <r>
      <t>以下のリストで標準価格から</t>
    </r>
    <r>
      <rPr>
        <sz val="11"/>
        <color indexed="10"/>
        <rFont val="ＭＳ Ｐゴシック"/>
        <family val="3"/>
        <charset val="128"/>
      </rPr>
      <t/>
    </r>
    <rPh sb="0" eb="2">
      <t>イカ</t>
    </rPh>
    <rPh sb="7" eb="9">
      <t>ヒョウジュン</t>
    </rPh>
    <rPh sb="9" eb="11">
      <t>カカク</t>
    </rPh>
    <phoneticPr fontId="3"/>
  </si>
  <si>
    <t>※</t>
    <phoneticPr fontId="3"/>
  </si>
  <si>
    <t>牛肉</t>
    <rPh sb="0" eb="2">
      <t>ギュウニク</t>
    </rPh>
    <phoneticPr fontId="3"/>
  </si>
  <si>
    <t>刺身盛り</t>
    <rPh sb="0" eb="2">
      <t>サシミ</t>
    </rPh>
    <rPh sb="2" eb="3">
      <t>モ</t>
    </rPh>
    <phoneticPr fontId="3"/>
  </si>
  <si>
    <t>カキ</t>
    <phoneticPr fontId="3"/>
  </si>
  <si>
    <t>カキ</t>
    <phoneticPr fontId="3"/>
  </si>
  <si>
    <t>明太子</t>
    <rPh sb="0" eb="3">
      <t>メンタイコ</t>
    </rPh>
    <phoneticPr fontId="3"/>
  </si>
  <si>
    <t>お米</t>
    <rPh sb="1" eb="2">
      <t>コメ</t>
    </rPh>
    <phoneticPr fontId="3"/>
  </si>
  <si>
    <t>味噌</t>
    <rPh sb="0" eb="2">
      <t>ミソ</t>
    </rPh>
    <phoneticPr fontId="3"/>
  </si>
  <si>
    <t>みかん</t>
    <phoneticPr fontId="3"/>
  </si>
  <si>
    <t>みかん</t>
    <phoneticPr fontId="3"/>
  </si>
  <si>
    <t>合計価格</t>
    <rPh sb="0" eb="2">
      <t>ゴウケイ</t>
    </rPh>
    <rPh sb="2" eb="4">
      <t>カカク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</si>
  <si>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</si>
  <si>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</si>
  <si>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</si>
  <si>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値下げ価格は</t>
    </r>
    <r>
      <rPr>
        <b/>
        <sz val="12"/>
        <color rgb="FFFF0000"/>
        <rFont val="ＭＳ Ｐゴシック"/>
        <family val="3"/>
        <charset val="128"/>
      </rPr>
      <t>１0０円単位</t>
    </r>
    <r>
      <rPr>
        <b/>
        <sz val="12"/>
        <rFont val="ＭＳ Ｐゴシック"/>
        <family val="3"/>
        <charset val="128"/>
      </rPr>
      <t>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3"/>
  </si>
  <si>
    <r>
      <t>←関数を設定（</t>
    </r>
    <r>
      <rPr>
        <sz val="12"/>
        <color rgb="FFFF0000"/>
        <rFont val="ＭＳ Ｐゴシック"/>
        <family val="3"/>
        <charset val="128"/>
      </rPr>
      <t>データが無い時は非表示</t>
    </r>
    <r>
      <rPr>
        <sz val="12"/>
        <color theme="1"/>
        <rFont val="ＭＳ Ｐゴシック"/>
        <family val="3"/>
        <charset val="128"/>
      </rPr>
      <t>）</t>
    </r>
    <rPh sb="1" eb="3">
      <t>カンスウ</t>
    </rPh>
    <rPh sb="4" eb="6">
      <t>セッテイ</t>
    </rPh>
    <rPh sb="11" eb="12">
      <t>ナ</t>
    </rPh>
    <rPh sb="13" eb="14">
      <t>トキ</t>
    </rPh>
    <rPh sb="15" eb="18">
      <t>ヒヒョウジ</t>
    </rPh>
    <phoneticPr fontId="3"/>
  </si>
  <si>
    <r>
      <rPr>
        <b/>
        <sz val="12"/>
        <color indexed="10"/>
        <rFont val="ＭＳ Ｐゴシック"/>
        <family val="3"/>
        <charset val="128"/>
      </rPr>
      <t>５％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レジで値下げした売上価格</t>
    </r>
    <r>
      <rPr>
        <sz val="12"/>
        <color theme="1"/>
        <rFont val="ＭＳ Ｐゴシック"/>
        <family val="3"/>
        <charset val="128"/>
      </rPr>
      <t>を算出しましょう。</t>
    </r>
    <phoneticPr fontId="3"/>
  </si>
  <si>
    <r>
      <rPr>
        <b/>
        <sz val="12"/>
        <color indexed="10"/>
        <rFont val="ＭＳ Ｐゴシック"/>
        <family val="3"/>
        <charset val="128"/>
      </rPr>
      <t>５％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rFont val="ＭＳ Ｐゴシック"/>
        <family val="3"/>
        <charset val="128"/>
      </rPr>
      <t>レジで値下げした売上価格</t>
    </r>
    <r>
      <rPr>
        <sz val="12"/>
        <color theme="1"/>
        <rFont val="ＭＳ Ｐゴシック"/>
        <family val="3"/>
        <charset val="128"/>
      </rPr>
      <t>を算出しましょう。</t>
    </r>
    <phoneticPr fontId="3"/>
  </si>
  <si>
    <r>
      <t>価格は</t>
    </r>
    <r>
      <rPr>
        <b/>
        <sz val="12"/>
        <color rgb="FFFF0000"/>
        <rFont val="ＭＳ Ｐゴシック"/>
        <family val="3"/>
        <charset val="128"/>
      </rPr>
      <t>１円単位</t>
    </r>
    <r>
      <rPr>
        <b/>
        <sz val="12"/>
        <rFont val="ＭＳ Ｐゴシック"/>
        <family val="3"/>
        <charset val="128"/>
      </rPr>
      <t>で切り捨てます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4" eb="5">
      <t>エン</t>
    </rPh>
    <rPh sb="5" eb="7">
      <t>タンイ</t>
    </rPh>
    <rPh sb="8" eb="9">
      <t>キ</t>
    </rPh>
    <rPh sb="10" eb="11">
      <t>ス</t>
    </rPh>
    <phoneticPr fontId="3"/>
  </si>
  <si>
    <r>
      <rPr>
        <b/>
        <sz val="12"/>
        <color rgb="FFFF0000"/>
        <rFont val="ＭＳ Ｐゴシック"/>
        <family val="3"/>
        <charset val="128"/>
      </rPr>
      <t>５％引</t>
    </r>
    <r>
      <rPr>
        <sz val="12"/>
        <color theme="1"/>
        <rFont val="ＭＳ Ｐゴシック"/>
        <family val="3"/>
        <charset val="128"/>
      </rPr>
      <t>レジ</t>
    </r>
    <rPh sb="2" eb="3">
      <t>ヒ</t>
    </rPh>
    <phoneticPr fontId="3"/>
  </si>
  <si>
    <t>消費税
８％</t>
    <rPh sb="0" eb="3">
      <t>ショウヒゼイ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</si>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</sst>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4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vertical="center"/>
    </xf>
    <xf numFmtId="38" fontId="7" fillId="0" borderId="0" xfId="0" applyNumberFormat="1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38" fontId="7" fillId="0" borderId="8" xfId="1" applyFont="1" applyBorder="1" applyAlignment="1">
      <alignment vertical="center"/>
    </xf>
    <xf numFmtId="38" fontId="7" fillId="7" borderId="8" xfId="1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vertical="center"/>
    </xf>
    <xf numFmtId="0" fontId="15" fillId="0" borderId="0" xfId="0" applyFont="1" applyAlignment="1">
      <alignment vertical="center"/>
    </xf>
    <xf numFmtId="38" fontId="26" fillId="0" borderId="8" xfId="1" applyFont="1" applyBorder="1" applyAlignment="1">
      <alignment vertical="center"/>
    </xf>
    <xf numFmtId="38" fontId="26" fillId="7" borderId="8" xfId="1" applyFont="1" applyFill="1" applyBorder="1" applyAlignment="1">
      <alignment vertical="center"/>
    </xf>
    <xf numFmtId="0" fontId="26" fillId="9" borderId="8" xfId="2" applyNumberFormat="1" applyFont="1" applyFill="1" applyBorder="1" applyAlignment="1">
      <alignment vertical="center"/>
    </xf>
    <xf numFmtId="38" fontId="26" fillId="9" borderId="8" xfId="1" applyFont="1" applyFill="1" applyBorder="1" applyAlignment="1">
      <alignment vertical="center"/>
    </xf>
    <xf numFmtId="0" fontId="20" fillId="10" borderId="8" xfId="0" applyFont="1" applyFill="1" applyBorder="1" applyAlignment="1">
      <alignment horizontal="center" vertical="center"/>
    </xf>
    <xf numFmtId="0" fontId="20" fillId="10" borderId="8" xfId="0" applyFont="1" applyFill="1" applyBorder="1" applyAlignment="1">
      <alignment vertical="center"/>
    </xf>
    <xf numFmtId="0" fontId="20" fillId="0" borderId="8" xfId="0" applyFont="1" applyBorder="1" applyAlignment="1">
      <alignment horizontal="center" vertical="center" wrapText="1"/>
    </xf>
    <xf numFmtId="9" fontId="28" fillId="0" borderId="8" xfId="2" applyFont="1" applyBorder="1" applyAlignment="1">
      <alignment vertical="center"/>
    </xf>
    <xf numFmtId="9" fontId="26" fillId="0" borderId="8" xfId="2" applyFont="1" applyBorder="1" applyAlignment="1">
      <alignment horizontal="center" vertical="center"/>
    </xf>
    <xf numFmtId="0" fontId="18" fillId="8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28575</xdr:rowOff>
    </xdr:from>
    <xdr:to>
      <xdr:col>4</xdr:col>
      <xdr:colOff>447675</xdr:colOff>
      <xdr:row>7</xdr:row>
      <xdr:rowOff>200025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A224BA5-B921-4487-8D25-6E69F837E653}"/>
            </a:ext>
          </a:extLst>
        </xdr:cNvPr>
        <xdr:cNvSpPr txBox="1">
          <a:spLocks noChangeArrowheads="1"/>
        </xdr:cNvSpPr>
      </xdr:nvSpPr>
      <xdr:spPr bwMode="auto">
        <a:xfrm>
          <a:off x="361950" y="561975"/>
          <a:ext cx="2247900" cy="15049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1</xdr:col>
      <xdr:colOff>440485</xdr:colOff>
      <xdr:row>18</xdr:row>
      <xdr:rowOff>15677</xdr:rowOff>
    </xdr:from>
    <xdr:to>
      <xdr:col>13</xdr:col>
      <xdr:colOff>210154</xdr:colOff>
      <xdr:row>21</xdr:row>
      <xdr:rowOff>95247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5996B2D4-688A-4037-A701-EE38963D61E8}"/>
            </a:ext>
          </a:extLst>
        </xdr:cNvPr>
        <xdr:cNvGrpSpPr>
          <a:grpSpLocks/>
        </xdr:cNvGrpSpPr>
      </xdr:nvGrpSpPr>
      <xdr:grpSpPr bwMode="auto">
        <a:xfrm>
          <a:off x="573835" y="5140127"/>
          <a:ext cx="7532544" cy="879670"/>
          <a:chOff x="65" y="391"/>
          <a:chExt cx="730" cy="69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B1113273-9E90-4B4A-BFB8-CF857D24A6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BA255D59-2046-4FAB-8AB3-04F87F0161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4BE47A91-FC9A-4339-B2AD-26F5A1FD69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4" y="395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2D571A40-E0EF-4EDD-84B0-EF7B6792DBB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1"/>
            <a:ext cx="55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123825</xdr:colOff>
      <xdr:row>31</xdr:row>
      <xdr:rowOff>257174</xdr:rowOff>
    </xdr:from>
    <xdr:to>
      <xdr:col>1</xdr:col>
      <xdr:colOff>628650</xdr:colOff>
      <xdr:row>33</xdr:row>
      <xdr:rowOff>57149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8AC1A1C7-388E-4B28-ADBA-650067AFB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23825" y="8848724"/>
          <a:ext cx="638175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38100</xdr:colOff>
      <xdr:row>41</xdr:row>
      <xdr:rowOff>238125</xdr:rowOff>
    </xdr:from>
    <xdr:to>
      <xdr:col>9</xdr:col>
      <xdr:colOff>561975</xdr:colOff>
      <xdr:row>43</xdr:row>
      <xdr:rowOff>0</xdr:rowOff>
    </xdr:to>
    <xdr:pic>
      <xdr:nvPicPr>
        <xdr:cNvPr id="9" name="Picture 896">
          <a:extLst>
            <a:ext uri="{FF2B5EF4-FFF2-40B4-BE49-F238E27FC236}">
              <a16:creationId xmlns:a16="http://schemas.microsoft.com/office/drawing/2014/main" id="{5FA788AD-AD10-4F47-8C30-0F0C869BE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19675" y="11496675"/>
          <a:ext cx="52387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59</xdr:row>
      <xdr:rowOff>209550</xdr:rowOff>
    </xdr:from>
    <xdr:to>
      <xdr:col>1</xdr:col>
      <xdr:colOff>571500</xdr:colOff>
      <xdr:row>61</xdr:row>
      <xdr:rowOff>57150</xdr:rowOff>
    </xdr:to>
    <xdr:pic>
      <xdr:nvPicPr>
        <xdr:cNvPr id="10" name="Picture 898">
          <a:extLst>
            <a:ext uri="{FF2B5EF4-FFF2-40B4-BE49-F238E27FC236}">
              <a16:creationId xmlns:a16="http://schemas.microsoft.com/office/drawing/2014/main" id="{4B80D2D4-A496-44B7-BBCC-DE52DD7DA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4300" y="16268700"/>
          <a:ext cx="590550" cy="3810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9526</xdr:colOff>
      <xdr:row>60</xdr:row>
      <xdr:rowOff>0</xdr:rowOff>
    </xdr:from>
    <xdr:to>
      <xdr:col>9</xdr:col>
      <xdr:colOff>485776</xdr:colOff>
      <xdr:row>61</xdr:row>
      <xdr:rowOff>66675</xdr:rowOff>
    </xdr:to>
    <xdr:pic>
      <xdr:nvPicPr>
        <xdr:cNvPr id="11" name="Picture 899">
          <a:extLst>
            <a:ext uri="{FF2B5EF4-FFF2-40B4-BE49-F238E27FC236}">
              <a16:creationId xmlns:a16="http://schemas.microsoft.com/office/drawing/2014/main" id="{9BA033EC-BCD0-4843-9AD7-15AE23E08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76801" y="16325850"/>
          <a:ext cx="59055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545187</xdr:colOff>
      <xdr:row>74</xdr:row>
      <xdr:rowOff>76199</xdr:rowOff>
    </xdr:from>
    <xdr:to>
      <xdr:col>15</xdr:col>
      <xdr:colOff>123824</xdr:colOff>
      <xdr:row>85</xdr:row>
      <xdr:rowOff>104774</xdr:rowOff>
    </xdr:to>
    <xdr:grpSp>
      <xdr:nvGrpSpPr>
        <xdr:cNvPr id="13" name="グループ化 12">
          <a:extLst>
            <a:ext uri="{FF2B5EF4-FFF2-40B4-BE49-F238E27FC236}">
              <a16:creationId xmlns:a16="http://schemas.microsoft.com/office/drawing/2014/main" id="{6FC693F9-59FF-4707-8AFB-9F87BFF03689}"/>
            </a:ext>
          </a:extLst>
        </xdr:cNvPr>
        <xdr:cNvGrpSpPr/>
      </xdr:nvGrpSpPr>
      <xdr:grpSpPr>
        <a:xfrm>
          <a:off x="6984087" y="20326349"/>
          <a:ext cx="2388512" cy="2962275"/>
          <a:chOff x="4419600" y="12658725"/>
          <a:chExt cx="2359024" cy="1815588"/>
        </a:xfrm>
      </xdr:grpSpPr>
      <xdr:pic>
        <xdr:nvPicPr>
          <xdr:cNvPr id="14" name="Picture 905">
            <a:extLst>
              <a:ext uri="{FF2B5EF4-FFF2-40B4-BE49-F238E27FC236}">
                <a16:creationId xmlns:a16="http://schemas.microsoft.com/office/drawing/2014/main" id="{F76668C2-9758-4259-83C1-F527DC6F8038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6"/>
          <a:srcRect l="1235" t="37030" r="2469" b="2519"/>
          <a:stretch/>
        </xdr:blipFill>
        <xdr:spPr bwMode="auto">
          <a:xfrm>
            <a:off x="4436180" y="14013119"/>
            <a:ext cx="2342444" cy="461194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5" name="Picture 909">
            <a:extLst>
              <a:ext uri="{FF2B5EF4-FFF2-40B4-BE49-F238E27FC236}">
                <a16:creationId xmlns:a16="http://schemas.microsoft.com/office/drawing/2014/main" id="{CF466CB3-B3DE-40E1-B4E5-CEF9AED7C072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7"/>
          <a:srcRect l="4675" t="31908"/>
          <a:stretch/>
        </xdr:blipFill>
        <xdr:spPr bwMode="auto">
          <a:xfrm>
            <a:off x="4454995" y="13376787"/>
            <a:ext cx="1721555" cy="596696"/>
          </a:xfrm>
          <a:prstGeom prst="rect">
            <a:avLst/>
          </a:prstGeom>
          <a:noFill/>
          <a:ln w="6350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6" name="Picture 911">
            <a:extLst>
              <a:ext uri="{FF2B5EF4-FFF2-40B4-BE49-F238E27FC236}">
                <a16:creationId xmlns:a16="http://schemas.microsoft.com/office/drawing/2014/main" id="{A340722A-C227-4B41-88C8-E5134621C31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/>
          <a:stretch>
            <a:fillRect/>
          </a:stretch>
        </xdr:blipFill>
        <xdr:spPr bwMode="auto">
          <a:xfrm>
            <a:off x="4419600" y="12658725"/>
            <a:ext cx="1990725" cy="64770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6</xdr:col>
      <xdr:colOff>647700</xdr:colOff>
      <xdr:row>29</xdr:row>
      <xdr:rowOff>152400</xdr:rowOff>
    </xdr:from>
    <xdr:to>
      <xdr:col>17</xdr:col>
      <xdr:colOff>51963</xdr:colOff>
      <xdr:row>36</xdr:row>
      <xdr:rowOff>133350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1980CDD-086B-45DC-80DA-4BF353F03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267200" y="8210550"/>
          <a:ext cx="6395613" cy="18478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46</xdr:row>
      <xdr:rowOff>104775</xdr:rowOff>
    </xdr:from>
    <xdr:to>
      <xdr:col>7</xdr:col>
      <xdr:colOff>499199</xdr:colOff>
      <xdr:row>53</xdr:row>
      <xdr:rowOff>152187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EB1DE6F8-962C-42CF-AFE2-2D3597BAA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2875" y="12696825"/>
          <a:ext cx="4652099" cy="1914312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72</xdr:row>
      <xdr:rowOff>57149</xdr:rowOff>
    </xdr:from>
    <xdr:to>
      <xdr:col>5</xdr:col>
      <xdr:colOff>590550</xdr:colOff>
      <xdr:row>78</xdr:row>
      <xdr:rowOff>123824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CDE58FBB-4677-46BC-AEAD-F59CBBA834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625" y="19773899"/>
          <a:ext cx="3486150" cy="1666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2"/>
  <sheetViews>
    <sheetView tabSelected="1" workbookViewId="0">
      <selection activeCell="A3" sqref="A3"/>
    </sheetView>
  </sheetViews>
  <sheetFormatPr defaultRowHeight="21" customHeight="1" x14ac:dyDescent="0.15"/>
  <cols>
    <col min="1" max="1" width="1.75" style="5" customWidth="1"/>
    <col min="2" max="4" width="8.875" style="4" customWidth="1"/>
    <col min="5" max="5" width="10.25" style="4" customWidth="1"/>
    <col min="6" max="8" width="8.875" style="4" customWidth="1"/>
    <col min="9" max="9" width="1.5" style="4" customWidth="1"/>
    <col min="10" max="12" width="8.875" style="4" customWidth="1"/>
    <col min="13" max="13" width="10.25" style="4" customWidth="1"/>
    <col min="14" max="16" width="8.875" style="4" customWidth="1"/>
    <col min="17" max="16384" width="9" style="4"/>
  </cols>
  <sheetData>
    <row r="1" spans="1:16" ht="21" customHeight="1" x14ac:dyDescent="0.15">
      <c r="A1" s="36" t="s">
        <v>48</v>
      </c>
      <c r="B1" s="36"/>
      <c r="C1" s="36"/>
      <c r="D1" s="36"/>
      <c r="E1" s="36"/>
      <c r="F1" s="36"/>
      <c r="G1" s="36"/>
      <c r="H1" s="36"/>
      <c r="I1" s="36"/>
    </row>
    <row r="10" spans="1:16" ht="21" customHeight="1" thickBot="1" x14ac:dyDescent="0.2">
      <c r="C10" s="37" t="s">
        <v>38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1"/>
    </row>
    <row r="11" spans="1:16" s="6" customFormat="1" ht="21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46.5" customHeight="1" x14ac:dyDescent="0.15">
      <c r="C12" s="40" t="s">
        <v>0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2"/>
    </row>
    <row r="13" spans="1:16" ht="21" customHeight="1" x14ac:dyDescent="0.15">
      <c r="A13" s="6"/>
      <c r="C13" s="6"/>
      <c r="D13" s="6"/>
      <c r="E13" s="7"/>
      <c r="F13" s="3"/>
      <c r="G13" s="8"/>
      <c r="H13" s="9"/>
      <c r="I13" s="6"/>
      <c r="J13" s="6"/>
      <c r="K13" s="6"/>
      <c r="L13" s="6"/>
      <c r="M13" s="6"/>
      <c r="N13" s="6"/>
      <c r="O13" s="6"/>
      <c r="P13" s="6"/>
    </row>
    <row r="14" spans="1:16" ht="21" customHeight="1" x14ac:dyDescent="0.15">
      <c r="A14" s="6"/>
      <c r="C14" s="43" t="s">
        <v>39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ht="21" customHeight="1" x14ac:dyDescent="0.15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21" customHeight="1" x14ac:dyDescent="0.15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21" customHeight="1" x14ac:dyDescent="0.15">
      <c r="A17" s="6"/>
      <c r="B17" s="44" t="s">
        <v>1</v>
      </c>
      <c r="C17" s="45"/>
      <c r="D17" s="45"/>
      <c r="E17" s="45"/>
      <c r="F17" s="45"/>
      <c r="G17" s="6"/>
      <c r="H17" s="6"/>
      <c r="I17" s="6"/>
      <c r="J17" s="46" t="s">
        <v>2</v>
      </c>
      <c r="K17" s="46"/>
      <c r="L17" s="46"/>
      <c r="M17" s="46"/>
      <c r="N17" s="6"/>
      <c r="O17" s="6"/>
      <c r="P17" s="6"/>
    </row>
    <row r="18" spans="1:16" ht="21" customHeight="1" x14ac:dyDescent="0.15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21" customHeight="1" x14ac:dyDescent="0.15">
      <c r="A19" s="6"/>
      <c r="N19" s="6"/>
      <c r="O19" s="6"/>
      <c r="P19" s="6"/>
    </row>
    <row r="20" spans="1:16" ht="21" customHeight="1" x14ac:dyDescent="0.15">
      <c r="A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21" customHeight="1" x14ac:dyDescent="0.15">
      <c r="A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21" customHeight="1" x14ac:dyDescent="0.15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4" spans="1:16" ht="21" customHeight="1" x14ac:dyDescent="0.15">
      <c r="J24" s="2"/>
      <c r="K24" s="2"/>
      <c r="L24" s="2"/>
      <c r="M24" s="2"/>
      <c r="N24" s="2"/>
      <c r="O24" s="2"/>
    </row>
    <row r="25" spans="1:16" ht="21" customHeight="1" x14ac:dyDescent="0.15">
      <c r="J25" s="2"/>
      <c r="K25" s="2"/>
      <c r="L25" s="10"/>
      <c r="M25" s="10"/>
      <c r="N25" s="11"/>
      <c r="O25" s="12"/>
    </row>
    <row r="26" spans="1:16" ht="21" customHeight="1" x14ac:dyDescent="0.15">
      <c r="J26" s="2"/>
      <c r="K26" s="2"/>
      <c r="L26" s="10"/>
      <c r="M26" s="10"/>
      <c r="N26" s="11"/>
      <c r="O26" s="12"/>
    </row>
    <row r="27" spans="1:16" ht="21" customHeight="1" x14ac:dyDescent="0.15">
      <c r="J27" s="2"/>
      <c r="K27" s="2"/>
      <c r="L27" s="10"/>
      <c r="M27" s="10"/>
      <c r="N27" s="11"/>
      <c r="O27" s="12"/>
    </row>
    <row r="28" spans="1:16" ht="21" customHeight="1" x14ac:dyDescent="0.15">
      <c r="B28" s="13" t="s">
        <v>3</v>
      </c>
      <c r="C28" s="14" t="s">
        <v>40</v>
      </c>
      <c r="J28" s="2"/>
      <c r="K28" s="2"/>
      <c r="L28" s="10"/>
      <c r="M28" s="10"/>
      <c r="N28" s="11"/>
      <c r="O28" s="12"/>
    </row>
    <row r="29" spans="1:16" ht="21" customHeight="1" x14ac:dyDescent="0.15">
      <c r="J29" s="2"/>
      <c r="K29" s="2"/>
      <c r="L29" s="10"/>
      <c r="M29" s="10"/>
      <c r="N29" s="11"/>
      <c r="O29" s="12"/>
    </row>
    <row r="30" spans="1:16" ht="21" customHeight="1" x14ac:dyDescent="0.15">
      <c r="C30" s="4" t="s">
        <v>4</v>
      </c>
      <c r="J30" s="2"/>
      <c r="K30" s="2"/>
      <c r="L30" s="10"/>
      <c r="M30" s="10"/>
      <c r="N30" s="11"/>
      <c r="O30" s="12"/>
    </row>
    <row r="31" spans="1:16" ht="21" customHeight="1" x14ac:dyDescent="0.15">
      <c r="C31" s="4" t="s">
        <v>5</v>
      </c>
      <c r="J31" s="2"/>
      <c r="K31" s="2"/>
      <c r="L31" s="10"/>
      <c r="M31" s="10"/>
      <c r="N31" s="11"/>
      <c r="O31" s="12"/>
    </row>
    <row r="32" spans="1:16" ht="21" customHeight="1" x14ac:dyDescent="0.15">
      <c r="B32" s="7"/>
      <c r="J32" s="2"/>
      <c r="K32" s="2"/>
      <c r="L32" s="10"/>
      <c r="M32" s="10"/>
      <c r="N32" s="11"/>
      <c r="O32" s="12"/>
    </row>
    <row r="33" spans="3:15" ht="21" customHeight="1" x14ac:dyDescent="0.15">
      <c r="C33" s="4" t="s">
        <v>41</v>
      </c>
      <c r="J33" s="2"/>
      <c r="K33" s="2"/>
      <c r="L33" s="10"/>
      <c r="M33" s="10"/>
      <c r="N33" s="11"/>
      <c r="O33" s="12"/>
    </row>
    <row r="34" spans="3:15" ht="21" customHeight="1" x14ac:dyDescent="0.15">
      <c r="J34" s="2"/>
      <c r="L34" s="10"/>
      <c r="M34" s="10"/>
      <c r="N34" s="11"/>
      <c r="O34" s="12"/>
    </row>
    <row r="35" spans="3:15" ht="21" customHeight="1" x14ac:dyDescent="0.15">
      <c r="C35" s="15" t="s">
        <v>6</v>
      </c>
      <c r="D35" s="7" t="s">
        <v>7</v>
      </c>
      <c r="J35" s="2"/>
      <c r="O35" s="12"/>
    </row>
    <row r="36" spans="3:15" ht="21" customHeight="1" x14ac:dyDescent="0.15">
      <c r="C36" s="17" t="s">
        <v>8</v>
      </c>
      <c r="D36" s="18" t="s">
        <v>9</v>
      </c>
      <c r="E36" s="18" t="s">
        <v>10</v>
      </c>
      <c r="F36" s="18" t="s">
        <v>11</v>
      </c>
      <c r="G36" s="6"/>
      <c r="H36" s="6"/>
      <c r="I36" s="6"/>
      <c r="J36" s="2"/>
      <c r="O36" s="19"/>
    </row>
    <row r="37" spans="3:15" ht="21" customHeight="1" x14ac:dyDescent="0.15">
      <c r="C37" s="20" t="s">
        <v>12</v>
      </c>
      <c r="D37" s="21">
        <v>1564000</v>
      </c>
      <c r="E37" s="33">
        <v>0.08</v>
      </c>
      <c r="F37" s="22">
        <f>IF(D37="","",ROUNDDOWN(D37*(1-E37),-3))</f>
        <v>1438000</v>
      </c>
      <c r="G37" s="6"/>
      <c r="H37" s="6"/>
      <c r="I37" s="6"/>
      <c r="J37" s="6"/>
    </row>
    <row r="38" spans="3:15" ht="21" customHeight="1" x14ac:dyDescent="0.15">
      <c r="C38" s="20" t="s">
        <v>13</v>
      </c>
      <c r="D38" s="21">
        <v>1289000</v>
      </c>
      <c r="E38" s="33">
        <v>0.11</v>
      </c>
      <c r="F38" s="22">
        <f t="shared" ref="F38:F43" si="0">IF(D38="","",ROUNDDOWN(D38*(1-E38),-3))</f>
        <v>1147000</v>
      </c>
      <c r="G38" s="6"/>
      <c r="H38" s="6"/>
      <c r="I38" s="6"/>
      <c r="J38" s="13" t="s">
        <v>3</v>
      </c>
      <c r="K38" s="14" t="s">
        <v>40</v>
      </c>
    </row>
    <row r="39" spans="3:15" ht="21" customHeight="1" x14ac:dyDescent="0.15">
      <c r="C39" s="20" t="s">
        <v>14</v>
      </c>
      <c r="D39" s="21">
        <v>2687000</v>
      </c>
      <c r="E39" s="33">
        <v>7.0000000000000007E-2</v>
      </c>
      <c r="F39" s="22">
        <f t="shared" si="0"/>
        <v>2498000</v>
      </c>
      <c r="G39" s="6"/>
      <c r="H39" s="6"/>
      <c r="I39" s="6"/>
    </row>
    <row r="40" spans="3:15" ht="21" customHeight="1" x14ac:dyDescent="0.15">
      <c r="C40" s="20" t="s">
        <v>15</v>
      </c>
      <c r="D40" s="21">
        <v>1894000</v>
      </c>
      <c r="E40" s="33">
        <v>0.09</v>
      </c>
      <c r="F40" s="22">
        <f t="shared" si="0"/>
        <v>1723000</v>
      </c>
      <c r="G40" s="6"/>
      <c r="H40" s="6"/>
      <c r="I40" s="6"/>
      <c r="K40" s="4" t="s">
        <v>4</v>
      </c>
    </row>
    <row r="41" spans="3:15" ht="21" customHeight="1" x14ac:dyDescent="0.15">
      <c r="C41" s="20" t="s">
        <v>16</v>
      </c>
      <c r="D41" s="21">
        <v>3159000</v>
      </c>
      <c r="E41" s="33">
        <v>0.12</v>
      </c>
      <c r="F41" s="22">
        <f t="shared" si="0"/>
        <v>2779000</v>
      </c>
      <c r="G41" s="6"/>
      <c r="H41" s="6"/>
      <c r="I41" s="6"/>
      <c r="K41" s="4" t="s">
        <v>5</v>
      </c>
    </row>
    <row r="42" spans="3:15" ht="21" customHeight="1" x14ac:dyDescent="0.15">
      <c r="C42" s="23" t="s">
        <v>17</v>
      </c>
      <c r="D42" s="21"/>
      <c r="E42" s="34" t="s">
        <v>18</v>
      </c>
      <c r="F42" s="22" t="str">
        <f t="shared" si="0"/>
        <v/>
      </c>
      <c r="G42" s="6"/>
      <c r="H42" s="6"/>
      <c r="I42" s="6"/>
      <c r="J42" s="7"/>
    </row>
    <row r="43" spans="3:15" ht="21" customHeight="1" x14ac:dyDescent="0.15">
      <c r="C43" s="23" t="s">
        <v>19</v>
      </c>
      <c r="D43" s="21"/>
      <c r="E43" s="34" t="s">
        <v>18</v>
      </c>
      <c r="F43" s="22" t="str">
        <f t="shared" si="0"/>
        <v/>
      </c>
      <c r="G43" s="6"/>
      <c r="H43" s="6"/>
      <c r="I43" s="6"/>
      <c r="K43" s="4" t="s">
        <v>41</v>
      </c>
    </row>
    <row r="45" spans="3:15" ht="21" customHeight="1" x14ac:dyDescent="0.15">
      <c r="J45" s="17" t="s">
        <v>8</v>
      </c>
      <c r="K45" s="18" t="s">
        <v>9</v>
      </c>
      <c r="L45" s="18" t="s">
        <v>10</v>
      </c>
      <c r="M45" s="18" t="s">
        <v>11</v>
      </c>
    </row>
    <row r="46" spans="3:15" ht="21" customHeight="1" x14ac:dyDescent="0.15">
      <c r="J46" s="20" t="s">
        <v>12</v>
      </c>
      <c r="K46" s="21">
        <v>1564000</v>
      </c>
      <c r="L46" s="33">
        <v>0.08</v>
      </c>
      <c r="M46" s="22"/>
    </row>
    <row r="47" spans="3:15" ht="21" customHeight="1" x14ac:dyDescent="0.15">
      <c r="J47" s="20" t="s">
        <v>13</v>
      </c>
      <c r="K47" s="21">
        <v>1289000</v>
      </c>
      <c r="L47" s="33">
        <v>0.11</v>
      </c>
      <c r="M47" s="22"/>
    </row>
    <row r="48" spans="3:15" ht="21" customHeight="1" x14ac:dyDescent="0.15">
      <c r="J48" s="20" t="s">
        <v>14</v>
      </c>
      <c r="K48" s="21">
        <v>2687000</v>
      </c>
      <c r="L48" s="33">
        <v>7.0000000000000007E-2</v>
      </c>
      <c r="M48" s="22"/>
    </row>
    <row r="49" spans="2:14" ht="21" customHeight="1" x14ac:dyDescent="0.15">
      <c r="J49" s="20" t="s">
        <v>20</v>
      </c>
      <c r="K49" s="21">
        <v>1894000</v>
      </c>
      <c r="L49" s="33">
        <v>0.09</v>
      </c>
      <c r="M49" s="22"/>
    </row>
    <row r="50" spans="2:14" ht="21" customHeight="1" x14ac:dyDescent="0.15">
      <c r="J50" s="20" t="s">
        <v>21</v>
      </c>
      <c r="K50" s="21">
        <v>3159000</v>
      </c>
      <c r="L50" s="33">
        <v>0.12</v>
      </c>
      <c r="M50" s="22"/>
    </row>
    <row r="51" spans="2:14" ht="21" customHeight="1" x14ac:dyDescent="0.15">
      <c r="J51" s="23" t="s">
        <v>17</v>
      </c>
      <c r="K51" s="21"/>
      <c r="L51" s="34" t="s">
        <v>18</v>
      </c>
      <c r="M51" s="22"/>
      <c r="N51" s="4" t="s">
        <v>42</v>
      </c>
    </row>
    <row r="52" spans="2:14" ht="21" customHeight="1" x14ac:dyDescent="0.15">
      <c r="J52" s="23" t="s">
        <v>22</v>
      </c>
      <c r="K52" s="21"/>
      <c r="L52" s="34" t="s">
        <v>23</v>
      </c>
      <c r="M52" s="22"/>
      <c r="N52" s="4" t="s">
        <v>42</v>
      </c>
    </row>
    <row r="54" spans="2:14" ht="21" customHeight="1" x14ac:dyDescent="0.15">
      <c r="K54" s="35" t="s">
        <v>24</v>
      </c>
      <c r="L54" s="35"/>
      <c r="M54" s="35"/>
      <c r="N54" s="35"/>
    </row>
    <row r="56" spans="2:14" ht="21" customHeight="1" x14ac:dyDescent="0.15">
      <c r="B56" s="13" t="s">
        <v>25</v>
      </c>
      <c r="C56" s="4" t="s">
        <v>26</v>
      </c>
      <c r="J56" s="13" t="s">
        <v>25</v>
      </c>
      <c r="K56" s="4" t="s">
        <v>26</v>
      </c>
    </row>
    <row r="57" spans="2:14" ht="21" customHeight="1" x14ac:dyDescent="0.15">
      <c r="B57" s="7"/>
      <c r="C57" s="16" t="s">
        <v>43</v>
      </c>
      <c r="J57" s="7"/>
      <c r="K57" s="16" t="s">
        <v>44</v>
      </c>
    </row>
    <row r="59" spans="2:14" ht="21" customHeight="1" x14ac:dyDescent="0.15">
      <c r="B59" s="15" t="s">
        <v>27</v>
      </c>
      <c r="C59" s="4" t="s">
        <v>45</v>
      </c>
      <c r="J59" s="15" t="s">
        <v>6</v>
      </c>
      <c r="K59" s="4" t="s">
        <v>45</v>
      </c>
    </row>
    <row r="60" spans="2:14" ht="21" customHeight="1" x14ac:dyDescent="0.15">
      <c r="B60" s="15" t="s">
        <v>6</v>
      </c>
      <c r="C60" s="25" t="s">
        <v>7</v>
      </c>
      <c r="J60" s="15" t="s">
        <v>6</v>
      </c>
      <c r="K60" s="25" t="s">
        <v>7</v>
      </c>
    </row>
    <row r="61" spans="2:14" ht="21" customHeight="1" x14ac:dyDescent="0.15">
      <c r="C61" s="24"/>
      <c r="D61" s="30" t="s">
        <v>9</v>
      </c>
      <c r="E61" s="30" t="s">
        <v>46</v>
      </c>
      <c r="K61" s="24"/>
      <c r="L61" s="31" t="s">
        <v>9</v>
      </c>
      <c r="M61" s="30" t="s">
        <v>46</v>
      </c>
    </row>
    <row r="62" spans="2:14" ht="21" customHeight="1" x14ac:dyDescent="0.15">
      <c r="C62" s="24" t="s">
        <v>28</v>
      </c>
      <c r="D62" s="26">
        <v>1253</v>
      </c>
      <c r="E62" s="27">
        <f>IF(D62="","",ROUNDDOWN(D62*0.95,-1))</f>
        <v>1190</v>
      </c>
      <c r="K62" s="24" t="s">
        <v>28</v>
      </c>
      <c r="L62" s="26">
        <v>1253</v>
      </c>
      <c r="M62" s="27"/>
    </row>
    <row r="63" spans="2:14" ht="21" customHeight="1" x14ac:dyDescent="0.15">
      <c r="C63" s="24" t="s">
        <v>29</v>
      </c>
      <c r="D63" s="26">
        <v>982</v>
      </c>
      <c r="E63" s="27">
        <f t="shared" ref="E63:E70" si="1">IF(D63="","",ROUNDDOWN(D63*0.95,-1))</f>
        <v>930</v>
      </c>
      <c r="K63" s="24" t="s">
        <v>29</v>
      </c>
      <c r="L63" s="26">
        <v>982</v>
      </c>
      <c r="M63" s="27"/>
    </row>
    <row r="64" spans="2:14" ht="21" customHeight="1" x14ac:dyDescent="0.15">
      <c r="C64" s="24" t="s">
        <v>30</v>
      </c>
      <c r="D64" s="26">
        <v>485</v>
      </c>
      <c r="E64" s="27">
        <f t="shared" si="1"/>
        <v>460</v>
      </c>
      <c r="K64" s="24" t="s">
        <v>31</v>
      </c>
      <c r="L64" s="26">
        <v>485</v>
      </c>
      <c r="M64" s="27"/>
    </row>
    <row r="65" spans="3:14" ht="21" customHeight="1" x14ac:dyDescent="0.15">
      <c r="C65" s="24" t="s">
        <v>32</v>
      </c>
      <c r="D65" s="26">
        <v>439</v>
      </c>
      <c r="E65" s="27">
        <f t="shared" si="1"/>
        <v>410</v>
      </c>
      <c r="K65" s="24" t="s">
        <v>32</v>
      </c>
      <c r="L65" s="26">
        <v>439</v>
      </c>
      <c r="M65" s="27"/>
    </row>
    <row r="66" spans="3:14" ht="21" customHeight="1" x14ac:dyDescent="0.15">
      <c r="C66" s="24" t="s">
        <v>33</v>
      </c>
      <c r="D66" s="26">
        <v>2138</v>
      </c>
      <c r="E66" s="27">
        <f t="shared" si="1"/>
        <v>2030</v>
      </c>
      <c r="K66" s="24" t="s">
        <v>33</v>
      </c>
      <c r="L66" s="26">
        <v>2138</v>
      </c>
      <c r="M66" s="27"/>
    </row>
    <row r="67" spans="3:14" ht="21" customHeight="1" x14ac:dyDescent="0.15">
      <c r="C67" s="24" t="s">
        <v>34</v>
      </c>
      <c r="D67" s="26">
        <v>236</v>
      </c>
      <c r="E67" s="27">
        <f t="shared" si="1"/>
        <v>220</v>
      </c>
      <c r="K67" s="24" t="s">
        <v>34</v>
      </c>
      <c r="L67" s="26">
        <v>236</v>
      </c>
      <c r="M67" s="27"/>
    </row>
    <row r="68" spans="3:14" ht="21" customHeight="1" x14ac:dyDescent="0.15">
      <c r="C68" s="24" t="s">
        <v>35</v>
      </c>
      <c r="D68" s="26">
        <v>564</v>
      </c>
      <c r="E68" s="27">
        <f t="shared" si="1"/>
        <v>530</v>
      </c>
      <c r="K68" s="24" t="s">
        <v>36</v>
      </c>
      <c r="L68" s="26">
        <v>564</v>
      </c>
      <c r="M68" s="27"/>
    </row>
    <row r="69" spans="3:14" ht="21" customHeight="1" x14ac:dyDescent="0.15">
      <c r="C69" s="24"/>
      <c r="D69" s="26"/>
      <c r="E69" s="27" t="str">
        <f t="shared" si="1"/>
        <v/>
      </c>
      <c r="K69" s="24"/>
      <c r="L69" s="26"/>
      <c r="M69" s="27"/>
      <c r="N69" s="4" t="s">
        <v>42</v>
      </c>
    </row>
    <row r="70" spans="3:14" ht="21" customHeight="1" x14ac:dyDescent="0.15">
      <c r="C70" s="24"/>
      <c r="D70" s="26"/>
      <c r="E70" s="27" t="str">
        <f t="shared" si="1"/>
        <v/>
      </c>
      <c r="K70" s="24"/>
      <c r="L70" s="26"/>
      <c r="M70" s="27"/>
      <c r="N70" s="4" t="s">
        <v>42</v>
      </c>
    </row>
    <row r="71" spans="3:14" ht="36" customHeight="1" x14ac:dyDescent="0.15">
      <c r="D71" s="32" t="s">
        <v>47</v>
      </c>
      <c r="E71" s="28">
        <f>INT(SUM(E62:E70)*0.08)</f>
        <v>461</v>
      </c>
      <c r="L71" s="32" t="s">
        <v>47</v>
      </c>
      <c r="M71" s="28"/>
    </row>
    <row r="72" spans="3:14" ht="21" customHeight="1" x14ac:dyDescent="0.15">
      <c r="D72" s="24" t="s">
        <v>37</v>
      </c>
      <c r="E72" s="29">
        <f>SUM(E62:E71)</f>
        <v>6231</v>
      </c>
      <c r="L72" s="24" t="s">
        <v>37</v>
      </c>
      <c r="M72" s="29"/>
    </row>
  </sheetData>
  <mergeCells count="7">
    <mergeCell ref="K54:N54"/>
    <mergeCell ref="A1:I1"/>
    <mergeCell ref="C10:N10"/>
    <mergeCell ref="C12:N12"/>
    <mergeCell ref="C14:P14"/>
    <mergeCell ref="B17:F17"/>
    <mergeCell ref="J17:M17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2017-02-21T03:47:23Z</dcterms:created>
  <dcterms:modified xsi:type="dcterms:W3CDTF">2017-03-26T05:38:55Z</dcterms:modified>
</cp:coreProperties>
</file>