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9-関数の組合せ\"/>
    </mc:Choice>
  </mc:AlternateContent>
  <bookViews>
    <workbookView xWindow="1860" yWindow="0" windowWidth="17415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3" i="1" l="1"/>
  <c r="H83" i="1"/>
  <c r="P82" i="1"/>
  <c r="H82" i="1"/>
  <c r="P81" i="1"/>
  <c r="H81" i="1"/>
  <c r="P80" i="1"/>
  <c r="H80" i="1"/>
  <c r="P79" i="1"/>
  <c r="H79" i="1"/>
  <c r="P78" i="1"/>
  <c r="H78" i="1"/>
  <c r="P77" i="1"/>
  <c r="H77" i="1"/>
  <c r="P76" i="1"/>
  <c r="H76" i="1"/>
  <c r="P75" i="1"/>
  <c r="H75" i="1"/>
  <c r="P74" i="1"/>
  <c r="H74" i="1"/>
  <c r="G72" i="1"/>
  <c r="F72" i="1"/>
  <c r="E72" i="1"/>
  <c r="E60" i="1"/>
  <c r="E59" i="1"/>
  <c r="E58" i="1"/>
  <c r="E57" i="1"/>
  <c r="E56" i="1"/>
  <c r="E55" i="1"/>
  <c r="E54" i="1"/>
  <c r="G40" i="1"/>
  <c r="H40" i="1" s="1"/>
  <c r="F40" i="1"/>
  <c r="E40" i="1"/>
  <c r="G39" i="1"/>
  <c r="H39" i="1" s="1"/>
  <c r="F39" i="1"/>
  <c r="E39" i="1"/>
  <c r="G38" i="1"/>
  <c r="H38" i="1" s="1"/>
  <c r="F38" i="1"/>
  <c r="E38" i="1"/>
  <c r="G37" i="1"/>
  <c r="H37" i="1" s="1"/>
  <c r="F37" i="1"/>
  <c r="E37" i="1"/>
  <c r="G36" i="1"/>
  <c r="H36" i="1" s="1"/>
  <c r="F36" i="1"/>
  <c r="E36" i="1"/>
  <c r="G35" i="1"/>
  <c r="H35" i="1" s="1"/>
  <c r="F35" i="1"/>
  <c r="E35" i="1"/>
  <c r="G34" i="1"/>
  <c r="H34" i="1" s="1"/>
  <c r="F34" i="1"/>
  <c r="E34" i="1"/>
</calcChain>
</file>

<file path=xl/comments1.xml><?xml version="1.0" encoding="utf-8"?>
<comments xmlns="http://schemas.openxmlformats.org/spreadsheetml/2006/main">
  <authors>
    <author>根津良彦</author>
  </authors>
  <commentList>
    <comment ref="F3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E34&gt;=140</t>
        </r>
        <r>
          <rPr>
            <b/>
            <sz val="12"/>
            <color indexed="81"/>
            <rFont val="ＭＳ Ｐゴシック"/>
            <family val="3"/>
            <charset val="128"/>
          </rPr>
          <t>,"</t>
        </r>
        <r>
          <rPr>
            <b/>
            <sz val="12"/>
            <color indexed="12"/>
            <rFont val="ＭＳ Ｐゴシック"/>
            <family val="3"/>
            <charset val="128"/>
          </rPr>
          <t>合格</t>
        </r>
        <r>
          <rPr>
            <b/>
            <sz val="12"/>
            <color indexed="81"/>
            <rFont val="ＭＳ Ｐゴシック"/>
            <family val="3"/>
            <charset val="128"/>
          </rPr>
          <t>","</t>
        </r>
        <r>
          <rPr>
            <b/>
            <sz val="12"/>
            <color indexed="12"/>
            <rFont val="ＭＳ Ｐゴシック"/>
            <family val="3"/>
            <charset val="128"/>
          </rPr>
          <t>不合格</t>
        </r>
        <r>
          <rPr>
            <b/>
            <sz val="12"/>
            <color indexed="81"/>
            <rFont val="ＭＳ Ｐゴシック"/>
            <family val="3"/>
            <charset val="128"/>
          </rPr>
          <t>")</t>
        </r>
      </text>
    </comment>
    <comment ref="G3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AND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C34&gt;=70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7"/>
            <rFont val="ＭＳ Ｐゴシック"/>
            <family val="3"/>
            <charset val="128"/>
          </rPr>
          <t>D34&gt;=70</t>
        </r>
        <r>
          <rPr>
            <b/>
            <sz val="12"/>
            <color indexed="81"/>
            <rFont val="ＭＳ Ｐゴシック"/>
            <family val="3"/>
            <charset val="128"/>
          </rPr>
          <t>),"</t>
        </r>
        <r>
          <rPr>
            <b/>
            <sz val="12"/>
            <color indexed="12"/>
            <rFont val="ＭＳ Ｐゴシック"/>
            <family val="3"/>
            <charset val="128"/>
          </rPr>
          <t>合格</t>
        </r>
        <r>
          <rPr>
            <b/>
            <sz val="12"/>
            <color indexed="81"/>
            <rFont val="ＭＳ Ｐゴシック"/>
            <family val="3"/>
            <charset val="128"/>
          </rPr>
          <t>","</t>
        </r>
        <r>
          <rPr>
            <b/>
            <sz val="12"/>
            <color indexed="12"/>
            <rFont val="ＭＳ Ｐゴシック"/>
            <family val="3"/>
            <charset val="128"/>
          </rPr>
          <t>不合格</t>
        </r>
        <r>
          <rPr>
            <b/>
            <sz val="12"/>
            <color indexed="81"/>
            <rFont val="ＭＳ Ｐゴシック"/>
            <family val="3"/>
            <charset val="128"/>
          </rPr>
          <t>")
「論理式」に「ＡＮＤ関数」を設定。</t>
        </r>
      </text>
    </comment>
    <comment ref="H3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AND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F34="合格"</t>
        </r>
        <r>
          <rPr>
            <b/>
            <sz val="12"/>
            <color indexed="8"/>
            <rFont val="ＭＳ Ｐゴシック"/>
            <family val="3"/>
            <charset val="128"/>
          </rPr>
          <t>,</t>
        </r>
        <r>
          <rPr>
            <b/>
            <sz val="12"/>
            <color indexed="17"/>
            <rFont val="ＭＳ Ｐゴシック"/>
            <family val="3"/>
            <charset val="128"/>
          </rPr>
          <t>G34="合格"</t>
        </r>
        <r>
          <rPr>
            <b/>
            <sz val="12"/>
            <color indexed="81"/>
            <rFont val="ＭＳ Ｐゴシック"/>
            <family val="3"/>
            <charset val="128"/>
          </rPr>
          <t>),"</t>
        </r>
        <r>
          <rPr>
            <b/>
            <sz val="12"/>
            <color indexed="12"/>
            <rFont val="ＭＳ Ｐゴシック"/>
            <family val="3"/>
            <charset val="128"/>
          </rPr>
          <t>Ａ</t>
        </r>
        <r>
          <rPr>
            <b/>
            <sz val="12"/>
            <color indexed="81"/>
            <rFont val="ＭＳ Ｐゴシック"/>
            <family val="3"/>
            <charset val="128"/>
          </rPr>
          <t>",</t>
        </r>
        <r>
          <rPr>
            <b/>
            <sz val="12"/>
            <color indexed="10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OR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F34="合格"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7"/>
            <rFont val="ＭＳ Ｐゴシック"/>
            <family val="3"/>
            <charset val="128"/>
          </rPr>
          <t>G34="合格"</t>
        </r>
        <r>
          <rPr>
            <b/>
            <sz val="12"/>
            <color indexed="81"/>
            <rFont val="ＭＳ Ｐゴシック"/>
            <family val="3"/>
            <charset val="128"/>
          </rPr>
          <t>),"</t>
        </r>
        <r>
          <rPr>
            <b/>
            <sz val="12"/>
            <color indexed="12"/>
            <rFont val="ＭＳ Ｐゴシック"/>
            <family val="3"/>
            <charset val="128"/>
          </rPr>
          <t>Ｂ</t>
        </r>
        <r>
          <rPr>
            <b/>
            <sz val="12"/>
            <color indexed="81"/>
            <rFont val="ＭＳ Ｐゴシック"/>
            <family val="3"/>
            <charset val="128"/>
          </rPr>
          <t>","</t>
        </r>
        <r>
          <rPr>
            <b/>
            <sz val="12"/>
            <color indexed="12"/>
            <rFont val="ＭＳ Ｐゴシック"/>
            <family val="3"/>
            <charset val="128"/>
          </rPr>
          <t>Ｃ</t>
        </r>
        <r>
          <rPr>
            <b/>
            <sz val="12"/>
            <color indexed="81"/>
            <rFont val="ＭＳ Ｐゴシック"/>
            <family val="3"/>
            <charset val="128"/>
          </rPr>
          <t>"))
「ＡＮＤ」「ＯＲ」関数の設定後→</t>
        </r>
        <r>
          <rPr>
            <b/>
            <sz val="12"/>
            <color indexed="10"/>
            <rFont val="ＭＳ Ｐゴシック"/>
            <family val="3"/>
            <charset val="128"/>
          </rPr>
          <t>「ＯＫ」を押さず</t>
        </r>
        <r>
          <rPr>
            <b/>
            <sz val="12"/>
            <color indexed="81"/>
            <rFont val="ＭＳ Ｐゴシック"/>
            <family val="3"/>
            <charset val="128"/>
          </rPr>
          <t>、「数式バー」で「</t>
        </r>
        <r>
          <rPr>
            <b/>
            <sz val="12"/>
            <color indexed="10"/>
            <rFont val="ＭＳ Ｐゴシック"/>
            <family val="3"/>
            <charset val="128"/>
          </rPr>
          <t>,</t>
        </r>
        <r>
          <rPr>
            <b/>
            <sz val="12"/>
            <color indexed="81"/>
            <rFont val="ＭＳ Ｐゴシック"/>
            <family val="3"/>
            <charset val="128"/>
          </rPr>
          <t>」を入力して、「ＩＦ関数」に戻ります。</t>
        </r>
      </text>
    </comment>
    <comment ref="E7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(E74:E83,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(E74:E83,0)</t>
        </r>
        <r>
          <rPr>
            <b/>
            <sz val="14"/>
            <color indexed="12"/>
            <rFont val="ＭＳ Ｐゴシック"/>
            <family val="3"/>
            <charset val="128"/>
          </rPr>
          <t>+1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)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ＳＭＡＬＬ関数（統計）の「関数の引数」の｛順位｝に
※ＣＯＵＮＴＩＦ関数（統計）で
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「０」を検出して、「１」を加える事で、「０」を除いた最小の順位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となります。
</t>
        </r>
        <r>
          <rPr>
            <b/>
            <sz val="12"/>
            <color indexed="14"/>
            <rFont val="ＭＳ Ｐゴシック"/>
            <family val="3"/>
            <charset val="128"/>
          </rPr>
          <t>(注意） 数式バーで「</t>
        </r>
        <r>
          <rPr>
            <b/>
            <sz val="12"/>
            <color indexed="12"/>
            <rFont val="ＭＳ Ｐゴシック"/>
            <family val="3"/>
            <charset val="128"/>
          </rPr>
          <t>＋１</t>
        </r>
        <r>
          <rPr>
            <b/>
            <sz val="12"/>
            <color indexed="14"/>
            <rFont val="ＭＳ Ｐゴシック"/>
            <family val="3"/>
            <charset val="128"/>
          </rPr>
          <t>」を入力！</t>
        </r>
      </text>
    </comment>
  </commentList>
</comments>
</file>

<file path=xl/sharedStrings.xml><?xml version="1.0" encoding="utf-8"?>
<sst xmlns="http://schemas.openxmlformats.org/spreadsheetml/2006/main" count="60" uniqueCount="33">
  <si>
    <r>
      <t>関数の一つ一つを個別に使用することでも、多くの計算を簡単に算出する事はできますが、
より多様に、実用的にデータを加工して算出するには
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3"/>
  </si>
  <si>
    <t>「ネスト（入れ子）」で関数を組み合わせる</t>
    <rPh sb="5" eb="6">
      <t>イ</t>
    </rPh>
    <rPh sb="7" eb="8">
      <t>コ</t>
    </rPh>
    <rPh sb="11" eb="13">
      <t>カンスウ</t>
    </rPh>
    <rPh sb="14" eb="15">
      <t>ク</t>
    </rPh>
    <rPh sb="16" eb="17">
      <t>ア</t>
    </rPh>
    <phoneticPr fontId="3"/>
  </si>
  <si>
    <t>何回も練習してみて下さい。</t>
    <rPh sb="0" eb="2">
      <t>ナンカイ</t>
    </rPh>
    <rPh sb="3" eb="5">
      <t>レンシュウ</t>
    </rPh>
    <rPh sb="9" eb="10">
      <t>クダ</t>
    </rPh>
    <phoneticPr fontId="3"/>
  </si>
  <si>
    <t>論文</t>
    <rPh sb="0" eb="2">
      <t>ロンブン</t>
    </rPh>
    <phoneticPr fontId="3"/>
  </si>
  <si>
    <t>筆記</t>
    <rPh sb="0" eb="2">
      <t>ヒッキ</t>
    </rPh>
    <phoneticPr fontId="3"/>
  </si>
  <si>
    <t>合計</t>
    <rPh sb="0" eb="2">
      <t>ゴウケイ</t>
    </rPh>
    <phoneticPr fontId="3"/>
  </si>
  <si>
    <t>判定Ａ</t>
    <rPh sb="0" eb="2">
      <t>ハンテイ</t>
    </rPh>
    <phoneticPr fontId="3"/>
  </si>
  <si>
    <t>判定Ｂ</t>
    <rPh sb="0" eb="2">
      <t>ハンテイ</t>
    </rPh>
    <phoneticPr fontId="3"/>
  </si>
  <si>
    <t>総合</t>
    <rPh sb="0" eb="2">
      <t>ソウゴウ</t>
    </rPh>
    <phoneticPr fontId="3"/>
  </si>
  <si>
    <t>佐藤</t>
    <rPh sb="0" eb="2">
      <t>サトウ</t>
    </rPh>
    <phoneticPr fontId="3"/>
  </si>
  <si>
    <t>富士</t>
    <rPh sb="0" eb="2">
      <t>フジ</t>
    </rPh>
    <phoneticPr fontId="3"/>
  </si>
  <si>
    <t>（問題）</t>
    <rPh sb="1" eb="3">
      <t>モンダイ</t>
    </rPh>
    <phoneticPr fontId="3"/>
  </si>
  <si>
    <t>池田</t>
    <rPh sb="0" eb="2">
      <t>イケダ</t>
    </rPh>
    <phoneticPr fontId="3"/>
  </si>
  <si>
    <t>石川</t>
    <rPh sb="0" eb="2">
      <t>イシカワ</t>
    </rPh>
    <phoneticPr fontId="3"/>
  </si>
  <si>
    <t>野間</t>
    <rPh sb="0" eb="2">
      <t>ノマ</t>
    </rPh>
    <phoneticPr fontId="3"/>
  </si>
  <si>
    <t>ランク</t>
    <phoneticPr fontId="3"/>
  </si>
  <si>
    <t>岩沼</t>
    <rPh sb="0" eb="2">
      <t>イワヌマ</t>
    </rPh>
    <phoneticPr fontId="3"/>
  </si>
  <si>
    <t>吉田</t>
    <rPh sb="0" eb="2">
      <t>ヨシダ</t>
    </rPh>
    <phoneticPr fontId="3"/>
  </si>
  <si>
    <t>上のように作成してみましょう</t>
    <rPh sb="0" eb="1">
      <t>ウエ</t>
    </rPh>
    <phoneticPr fontId="3"/>
  </si>
  <si>
    <t>ランク</t>
    <phoneticPr fontId="3"/>
  </si>
  <si>
    <t>支店別販売数</t>
    <rPh sb="0" eb="2">
      <t>シテン</t>
    </rPh>
    <rPh sb="2" eb="3">
      <t>ベツ</t>
    </rPh>
    <rPh sb="3" eb="5">
      <t>ハンバイ</t>
    </rPh>
    <rPh sb="5" eb="6">
      <t>スウ</t>
    </rPh>
    <phoneticPr fontId="3"/>
  </si>
  <si>
    <t>Ａ店</t>
    <rPh sb="1" eb="2">
      <t>テン</t>
    </rPh>
    <phoneticPr fontId="3"/>
  </si>
  <si>
    <t>Ｂ店</t>
    <rPh sb="1" eb="2">
      <t>テン</t>
    </rPh>
    <phoneticPr fontId="3"/>
  </si>
  <si>
    <t>Ｃ店</t>
    <rPh sb="1" eb="2">
      <t>テン</t>
    </rPh>
    <phoneticPr fontId="3"/>
  </si>
  <si>
    <t>最低販売数</t>
    <rPh sb="0" eb="2">
      <t>サイテイ</t>
    </rPh>
    <rPh sb="2" eb="4">
      <t>ハンバイ</t>
    </rPh>
    <rPh sb="4" eb="5">
      <t>スウ</t>
    </rPh>
    <phoneticPr fontId="3"/>
  </si>
  <si>
    <t>合計</t>
    <rPh sb="0" eb="2">
      <t>ゴウケイ</t>
    </rPh>
    <phoneticPr fontId="9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</si>
  <si>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</si>
  <si>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3"/>
  </si>
  <si>
    <r>
      <rPr>
        <b/>
        <sz val="12"/>
        <color rgb="FFFF0000"/>
        <rFont val="ＭＳ Ｐゴシック"/>
        <family val="3"/>
        <charset val="128"/>
      </rPr>
      <t>「０」を除いた</t>
    </r>
    <r>
      <rPr>
        <b/>
        <sz val="12"/>
        <rFont val="ＭＳ Ｐゴシック"/>
        <family val="3"/>
        <charset val="128"/>
      </rPr>
      <t>最小値を抽出します</t>
    </r>
    <rPh sb="4" eb="5">
      <t>ノゾ</t>
    </rPh>
    <rPh sb="7" eb="10">
      <t>サイショウチ</t>
    </rPh>
    <rPh sb="11" eb="13">
      <t>チュウシュツ</t>
    </rPh>
    <phoneticPr fontId="3"/>
  </si>
  <si>
    <r>
      <rPr>
        <b/>
        <sz val="12"/>
        <color rgb="FF0070C0"/>
        <rFont val="ＭＳ Ｐゴシック"/>
        <family val="3"/>
        <charset val="128"/>
      </rPr>
      <t>判定Ａ</t>
    </r>
    <r>
      <rPr>
        <b/>
        <sz val="12"/>
        <rFont val="ＭＳ Ｐゴシック"/>
        <family val="3"/>
        <charset val="128"/>
      </rPr>
      <t>・</t>
    </r>
    <r>
      <rPr>
        <b/>
        <sz val="12"/>
        <color rgb="FF0070C0"/>
        <rFont val="ＭＳ Ｐゴシック"/>
        <family val="3"/>
        <charset val="128"/>
      </rPr>
      <t>Ｂ</t>
    </r>
    <r>
      <rPr>
        <b/>
        <sz val="12"/>
        <rFont val="ＭＳ Ｐゴシック"/>
        <family val="3"/>
        <charset val="128"/>
      </rPr>
      <t>とも「合格</t>
    </r>
    <r>
      <rPr>
        <sz val="12"/>
        <color theme="1"/>
        <rFont val="ＭＳ Ｐゴシック"/>
        <family val="3"/>
        <charset val="128"/>
      </rPr>
      <t>」＝</t>
    </r>
    <r>
      <rPr>
        <b/>
        <sz val="12"/>
        <color rgb="FFFF0000"/>
        <rFont val="ＭＳ Ｐゴシック"/>
        <family val="3"/>
        <charset val="128"/>
      </rPr>
      <t>Ａ</t>
    </r>
    <r>
      <rPr>
        <sz val="12"/>
        <color theme="1"/>
        <rFont val="ＭＳ Ｐゴシック"/>
        <family val="3"/>
        <charset val="128"/>
      </rPr>
      <t>。</t>
    </r>
    <r>
      <rPr>
        <b/>
        <sz val="12"/>
        <color rgb="FF0070C0"/>
        <rFont val="ＭＳ Ｐゴシック"/>
        <family val="3"/>
        <charset val="128"/>
      </rPr>
      <t>どちらか</t>
    </r>
    <r>
      <rPr>
        <b/>
        <sz val="12"/>
        <rFont val="ＭＳ Ｐゴシック"/>
        <family val="3"/>
        <charset val="128"/>
      </rPr>
      <t>「合格」</t>
    </r>
    <r>
      <rPr>
        <sz val="12"/>
        <color theme="1"/>
        <rFont val="ＭＳ Ｐゴシック"/>
        <family val="3"/>
        <charset val="128"/>
      </rPr>
      <t>＝</t>
    </r>
    <r>
      <rPr>
        <b/>
        <sz val="12"/>
        <color rgb="FFFF0000"/>
        <rFont val="ＭＳ Ｐゴシック"/>
        <family val="3"/>
        <charset val="128"/>
      </rPr>
      <t>Ｂ</t>
    </r>
    <r>
      <rPr>
        <sz val="12"/>
        <color theme="1"/>
        <rFont val="ＭＳ Ｐゴシック"/>
        <family val="3"/>
        <charset val="128"/>
      </rPr>
      <t>。</t>
    </r>
    <r>
      <rPr>
        <b/>
        <sz val="12"/>
        <rFont val="ＭＳ Ｐゴシック"/>
        <family val="3"/>
        <charset val="128"/>
      </rPr>
      <t>以外を</t>
    </r>
    <r>
      <rPr>
        <b/>
        <sz val="12"/>
        <color rgb="FFFF0000"/>
        <rFont val="ＭＳ Ｐゴシック"/>
        <family val="3"/>
        <charset val="128"/>
      </rPr>
      <t>Ｃ</t>
    </r>
    <rPh sb="0" eb="2">
      <t>ハンテイ</t>
    </rPh>
    <rPh sb="8" eb="10">
      <t>ゴウカク</t>
    </rPh>
    <rPh sb="19" eb="21">
      <t>ゴウカク</t>
    </rPh>
    <rPh sb="25" eb="27">
      <t>イガイ</t>
    </rPh>
    <phoneticPr fontId="3"/>
  </si>
  <si>
    <r>
      <rPr>
        <b/>
        <sz val="12"/>
        <color rgb="FF0070C0"/>
        <rFont val="ＭＳ Ｐゴシック"/>
        <family val="3"/>
        <charset val="128"/>
      </rPr>
      <t>合計点</t>
    </r>
    <r>
      <rPr>
        <b/>
        <sz val="12"/>
        <rFont val="ＭＳ Ｐゴシック"/>
        <family val="3"/>
        <charset val="128"/>
      </rPr>
      <t>が</t>
    </r>
    <r>
      <rPr>
        <b/>
        <sz val="12"/>
        <color rgb="FFFF0000"/>
        <rFont val="ＭＳ Ｐゴシック"/>
        <family val="3"/>
        <charset val="128"/>
      </rPr>
      <t>１４０点以上</t>
    </r>
    <r>
      <rPr>
        <sz val="12"/>
        <color theme="1"/>
        <rFont val="ＭＳ Ｐゴシック"/>
        <family val="3"/>
        <charset val="128"/>
      </rPr>
      <t>が「</t>
    </r>
    <r>
      <rPr>
        <b/>
        <sz val="12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」。以外「</t>
    </r>
    <r>
      <rPr>
        <b/>
        <sz val="12"/>
        <rFont val="ＭＳ Ｐゴシック"/>
        <family val="3"/>
        <charset val="128"/>
      </rPr>
      <t>不合格</t>
    </r>
    <r>
      <rPr>
        <sz val="12"/>
        <color theme="1"/>
        <rFont val="ＭＳ Ｐゴシック"/>
        <family val="3"/>
        <charset val="128"/>
      </rPr>
      <t>」</t>
    </r>
    <rPh sb="0" eb="2">
      <t>ゴウケイ</t>
    </rPh>
    <rPh sb="2" eb="3">
      <t>テン</t>
    </rPh>
    <rPh sb="7" eb="8">
      <t>テン</t>
    </rPh>
    <rPh sb="8" eb="10">
      <t>イジョウ</t>
    </rPh>
    <rPh sb="12" eb="14">
      <t>ゴウカク</t>
    </rPh>
    <rPh sb="16" eb="18">
      <t>イガイ</t>
    </rPh>
    <rPh sb="19" eb="22">
      <t>フゴウカク</t>
    </rPh>
    <phoneticPr fontId="3"/>
  </si>
  <si>
    <r>
      <rPr>
        <b/>
        <sz val="12"/>
        <color rgb="FF0070C0"/>
        <rFont val="ＭＳ Ｐゴシック"/>
        <family val="3"/>
        <charset val="128"/>
      </rPr>
      <t>論文</t>
    </r>
    <r>
      <rPr>
        <sz val="12"/>
        <rFont val="ＭＳ Ｐゴシック"/>
        <family val="3"/>
        <charset val="128"/>
      </rPr>
      <t>と</t>
    </r>
    <r>
      <rPr>
        <b/>
        <sz val="12"/>
        <color rgb="FF0070C0"/>
        <rFont val="ＭＳ Ｐゴシック"/>
        <family val="3"/>
        <charset val="128"/>
      </rPr>
      <t>筆記</t>
    </r>
    <r>
      <rPr>
        <sz val="12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両科目が７０点以上</t>
    </r>
    <r>
      <rPr>
        <sz val="12"/>
        <color theme="1"/>
        <rFont val="ＭＳ Ｐゴシック"/>
        <family val="3"/>
        <charset val="128"/>
      </rPr>
      <t>が「</t>
    </r>
    <r>
      <rPr>
        <b/>
        <sz val="12"/>
        <color theme="1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」。以外「</t>
    </r>
    <r>
      <rPr>
        <b/>
        <sz val="12"/>
        <color theme="1"/>
        <rFont val="ＭＳ Ｐゴシック"/>
        <family val="3"/>
        <charset val="128"/>
      </rPr>
      <t>不合格</t>
    </r>
    <r>
      <rPr>
        <sz val="12"/>
        <color theme="1"/>
        <rFont val="ＭＳ Ｐゴシック"/>
        <family val="3"/>
        <charset val="128"/>
      </rPr>
      <t>」</t>
    </r>
    <rPh sb="0" eb="2">
      <t>ロンブン</t>
    </rPh>
    <rPh sb="3" eb="5">
      <t>ヒッキ</t>
    </rPh>
    <rPh sb="6" eb="7">
      <t>リョウ</t>
    </rPh>
    <rPh sb="7" eb="9">
      <t>カモク</t>
    </rPh>
    <rPh sb="12" eb="13">
      <t>テン</t>
    </rPh>
    <rPh sb="13" eb="15">
      <t>イジョウ</t>
    </rPh>
    <rPh sb="17" eb="19">
      <t>ゴウカク</t>
    </rPh>
    <rPh sb="21" eb="23">
      <t>イガイ</t>
    </rPh>
    <rPh sb="24" eb="27">
      <t>フゴウカク</t>
    </rPh>
    <phoneticPr fontId="3"/>
  </si>
  <si>
    <t>Copyright(c) Beginners Site All right reserved 2017/02/20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</si>
</sst>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&quot;円&quot;"/>
    <numFmt numFmtId="177" formatCode="#,###&quot;個&quot;"/>
    <numFmt numFmtId="178" formatCode="m/d;@"/>
  </numFmts>
  <fonts count="25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color indexed="5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4" fillId="0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vertical="center"/>
    </xf>
    <xf numFmtId="0" fontId="14" fillId="4" borderId="8" xfId="0" applyFont="1" applyFill="1" applyBorder="1" applyAlignment="1">
      <alignment vertical="center"/>
    </xf>
    <xf numFmtId="0" fontId="14" fillId="9" borderId="8" xfId="0" applyFont="1" applyFill="1" applyBorder="1" applyAlignment="1">
      <alignment horizontal="center" vertical="center"/>
    </xf>
    <xf numFmtId="0" fontId="7" fillId="9" borderId="8" xfId="0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10" borderId="0" xfId="0" applyFont="1" applyFill="1" applyAlignment="1">
      <alignment vertical="center"/>
    </xf>
    <xf numFmtId="0" fontId="4" fillId="8" borderId="0" xfId="0" applyFont="1" applyFill="1" applyAlignment="1">
      <alignment vertical="center"/>
    </xf>
    <xf numFmtId="0" fontId="4" fillId="12" borderId="0" xfId="0" applyFont="1" applyFill="1" applyAlignment="1">
      <alignment vertical="center"/>
    </xf>
    <xf numFmtId="0" fontId="14" fillId="12" borderId="0" xfId="0" applyFont="1" applyFill="1" applyAlignment="1">
      <alignment vertical="center"/>
    </xf>
    <xf numFmtId="0" fontId="24" fillId="0" borderId="8" xfId="0" applyFont="1" applyBorder="1" applyAlignment="1">
      <alignment vertical="center"/>
    </xf>
    <xf numFmtId="0" fontId="24" fillId="14" borderId="8" xfId="0" applyFont="1" applyFill="1" applyBorder="1" applyAlignment="1">
      <alignment vertical="center"/>
    </xf>
    <xf numFmtId="0" fontId="24" fillId="9" borderId="8" xfId="0" applyFont="1" applyFill="1" applyBorder="1" applyAlignment="1">
      <alignment vertical="center"/>
    </xf>
    <xf numFmtId="178" fontId="14" fillId="13" borderId="8" xfId="0" applyNumberFormat="1" applyFont="1" applyFill="1" applyBorder="1" applyAlignment="1">
      <alignment horizontal="center" vertical="center"/>
    </xf>
    <xf numFmtId="0" fontId="11" fillId="11" borderId="0" xfId="0" applyFont="1" applyFill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4" fillId="5" borderId="0" xfId="0" applyFont="1" applyFill="1" applyBorder="1" applyAlignment="1">
      <alignment horizontal="center" vertical="center"/>
    </xf>
    <xf numFmtId="0" fontId="4" fillId="15" borderId="0" xfId="0" applyFont="1" applyFill="1" applyAlignment="1">
      <alignment horizontal="center" vertical="center"/>
    </xf>
    <xf numFmtId="0" fontId="19" fillId="4" borderId="8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1</xdr:row>
      <xdr:rowOff>133350</xdr:rowOff>
    </xdr:from>
    <xdr:to>
      <xdr:col>5</xdr:col>
      <xdr:colOff>152400</xdr:colOff>
      <xdr:row>7</xdr:row>
      <xdr:rowOff>85725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44F9455-6A25-4934-8E5C-D3DC1239935A}"/>
            </a:ext>
          </a:extLst>
        </xdr:cNvPr>
        <xdr:cNvSpPr txBox="1">
          <a:spLocks noChangeArrowheads="1"/>
        </xdr:cNvSpPr>
      </xdr:nvSpPr>
      <xdr:spPr bwMode="auto">
        <a:xfrm>
          <a:off x="323850" y="361950"/>
          <a:ext cx="2628900" cy="13239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</a:p>
      </xdr:txBody>
    </xdr:sp>
    <xdr:clientData/>
  </xdr:twoCellAnchor>
  <xdr:twoCellAnchor>
    <xdr:from>
      <xdr:col>1</xdr:col>
      <xdr:colOff>417580</xdr:colOff>
      <xdr:row>18</xdr:row>
      <xdr:rowOff>731</xdr:rowOff>
    </xdr:from>
    <xdr:to>
      <xdr:col>13</xdr:col>
      <xdr:colOff>323555</xdr:colOff>
      <xdr:row>21</xdr:row>
      <xdr:rowOff>95248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4EDCD20C-FD51-4C77-801C-E0FC643CDDA7}"/>
            </a:ext>
          </a:extLst>
        </xdr:cNvPr>
        <xdr:cNvGrpSpPr>
          <a:grpSpLocks/>
        </xdr:cNvGrpSpPr>
      </xdr:nvGrpSpPr>
      <xdr:grpSpPr bwMode="auto">
        <a:xfrm>
          <a:off x="550930" y="4639406"/>
          <a:ext cx="7516450" cy="780317"/>
          <a:chOff x="64" y="389"/>
          <a:chExt cx="742" cy="71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673DCE2C-6B39-4168-BD22-74AB34FDD5AD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89D55CC3-E7BE-46FD-9A8A-739791D5564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9A6F2A77-0254-41FC-BB24-E7AEF7C50C3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3" y="389"/>
            <a:ext cx="63" cy="29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E9AA4CA6-48F9-4CAB-989D-74971E9FB9B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64" y="390"/>
            <a:ext cx="57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66675</xdr:colOff>
      <xdr:row>27</xdr:row>
      <xdr:rowOff>171450</xdr:rowOff>
    </xdr:from>
    <xdr:to>
      <xdr:col>1</xdr:col>
      <xdr:colOff>495300</xdr:colOff>
      <xdr:row>29</xdr:row>
      <xdr:rowOff>76200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0FA5C73D-A50F-4E79-B6C3-2B01593C2C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6675" y="6867525"/>
          <a:ext cx="561975" cy="3619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45</xdr:row>
      <xdr:rowOff>161925</xdr:rowOff>
    </xdr:from>
    <xdr:to>
      <xdr:col>1</xdr:col>
      <xdr:colOff>504825</xdr:colOff>
      <xdr:row>47</xdr:row>
      <xdr:rowOff>19050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E8A3A70F-ECCC-49E4-9169-1B5F5B438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50" y="10972800"/>
          <a:ext cx="504825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0</xdr:colOff>
      <xdr:row>67</xdr:row>
      <xdr:rowOff>114301</xdr:rowOff>
    </xdr:from>
    <xdr:to>
      <xdr:col>9</xdr:col>
      <xdr:colOff>523875</xdr:colOff>
      <xdr:row>69</xdr:row>
      <xdr:rowOff>1</xdr:rowOff>
    </xdr:to>
    <xdr:pic>
      <xdr:nvPicPr>
        <xdr:cNvPr id="11" name="Picture 946">
          <a:extLst>
            <a:ext uri="{FF2B5EF4-FFF2-40B4-BE49-F238E27FC236}">
              <a16:creationId xmlns:a16="http://schemas.microsoft.com/office/drawing/2014/main" id="{A97ACB23-4DCC-49C1-B4F6-655778463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076825" y="15954376"/>
          <a:ext cx="523875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67</xdr:row>
      <xdr:rowOff>95250</xdr:rowOff>
    </xdr:from>
    <xdr:to>
      <xdr:col>1</xdr:col>
      <xdr:colOff>533400</xdr:colOff>
      <xdr:row>69</xdr:row>
      <xdr:rowOff>0</xdr:rowOff>
    </xdr:to>
    <xdr:pic>
      <xdr:nvPicPr>
        <xdr:cNvPr id="12" name="Picture 947">
          <a:extLst>
            <a:ext uri="{FF2B5EF4-FFF2-40B4-BE49-F238E27FC236}">
              <a16:creationId xmlns:a16="http://schemas.microsoft.com/office/drawing/2014/main" id="{919D2E36-A6E0-4B3D-B89A-2F4432293F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15935325"/>
          <a:ext cx="561975" cy="36195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247650</xdr:colOff>
      <xdr:row>25</xdr:row>
      <xdr:rowOff>152400</xdr:rowOff>
    </xdr:from>
    <xdr:to>
      <xdr:col>17</xdr:col>
      <xdr:colOff>103152</xdr:colOff>
      <xdr:row>32</xdr:row>
      <xdr:rowOff>161925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EA6382DA-BD7D-491E-B91F-5344AECBDB6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197"/>
        <a:stretch/>
      </xdr:blipFill>
      <xdr:spPr bwMode="auto">
        <a:xfrm>
          <a:off x="5048250" y="6391275"/>
          <a:ext cx="5341902" cy="1609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552450</xdr:colOff>
      <xdr:row>39</xdr:row>
      <xdr:rowOff>95250</xdr:rowOff>
    </xdr:from>
    <xdr:to>
      <xdr:col>16</xdr:col>
      <xdr:colOff>432805</xdr:colOff>
      <xdr:row>47</xdr:row>
      <xdr:rowOff>57150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BAE9A049-6723-49D5-AFA2-02C8090987F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859"/>
        <a:stretch/>
      </xdr:blipFill>
      <xdr:spPr bwMode="auto">
        <a:xfrm>
          <a:off x="5629275" y="9534525"/>
          <a:ext cx="4547605" cy="1790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476250</xdr:colOff>
      <xdr:row>83</xdr:row>
      <xdr:rowOff>104775</xdr:rowOff>
    </xdr:from>
    <xdr:to>
      <xdr:col>15</xdr:col>
      <xdr:colOff>657225</xdr:colOff>
      <xdr:row>92</xdr:row>
      <xdr:rowOff>47625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363B9D23-3BDE-4DE8-ADDA-F251D604F4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553075" y="19602450"/>
          <a:ext cx="4181475" cy="2000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83"/>
  <sheetViews>
    <sheetView tabSelected="1" workbookViewId="0">
      <selection activeCell="A3" sqref="A3"/>
    </sheetView>
  </sheetViews>
  <sheetFormatPr defaultRowHeight="18" customHeight="1" x14ac:dyDescent="0.15"/>
  <cols>
    <col min="1" max="1" width="1.75" style="7" customWidth="1"/>
    <col min="2" max="8" width="8.75" style="6" customWidth="1"/>
    <col min="9" max="9" width="3.625" style="6" customWidth="1"/>
    <col min="10" max="16" width="8.75" style="6" customWidth="1"/>
    <col min="17" max="18" width="7.125" style="6" customWidth="1"/>
    <col min="19" max="16384" width="9" style="6"/>
  </cols>
  <sheetData>
    <row r="1" spans="1:16" ht="18" customHeight="1" x14ac:dyDescent="0.15">
      <c r="A1" s="32" t="s">
        <v>32</v>
      </c>
      <c r="B1" s="32"/>
      <c r="C1" s="32"/>
      <c r="D1" s="32"/>
      <c r="E1" s="32"/>
      <c r="F1" s="32"/>
      <c r="G1" s="32"/>
      <c r="H1" s="32"/>
      <c r="I1" s="32"/>
    </row>
    <row r="10" spans="1:16" ht="18" customHeight="1" thickBot="1" x14ac:dyDescent="0.2">
      <c r="C10" s="33" t="s">
        <v>26</v>
      </c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5"/>
      <c r="O10" s="1"/>
    </row>
    <row r="11" spans="1:16" s="8" customFormat="1" ht="18" customHeight="1" thickTop="1" x14ac:dyDescent="0.15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6" s="8" customFormat="1" ht="59.25" customHeight="1" x14ac:dyDescent="0.15">
      <c r="C12" s="36" t="s">
        <v>0</v>
      </c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8"/>
      <c r="O12" s="2"/>
    </row>
    <row r="13" spans="1:16" ht="18" customHeight="1" x14ac:dyDescent="0.15">
      <c r="A13" s="8"/>
      <c r="C13" s="8"/>
      <c r="D13" s="8"/>
      <c r="E13" s="9"/>
      <c r="F13" s="3"/>
      <c r="G13" s="10"/>
      <c r="H13" s="11"/>
      <c r="I13" s="8"/>
      <c r="J13" s="8"/>
      <c r="K13" s="8"/>
      <c r="L13" s="8"/>
      <c r="M13" s="8"/>
      <c r="N13" s="8"/>
      <c r="O13" s="8"/>
      <c r="P13" s="8"/>
    </row>
    <row r="14" spans="1:16" ht="18" customHeight="1" x14ac:dyDescent="0.15">
      <c r="A14" s="8"/>
      <c r="C14" s="42" t="s">
        <v>27</v>
      </c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P14" s="8"/>
    </row>
    <row r="15" spans="1:16" ht="18" customHeight="1" x14ac:dyDescent="0.15">
      <c r="A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6" ht="18" customHeight="1" x14ac:dyDescent="0.15">
      <c r="A16" s="8"/>
      <c r="E16" s="8"/>
      <c r="F16" s="8"/>
      <c r="G16" s="8"/>
      <c r="H16" s="8"/>
      <c r="I16" s="8"/>
      <c r="J16" s="8"/>
      <c r="O16" s="8"/>
      <c r="P16" s="8"/>
    </row>
    <row r="17" spans="1:16" ht="18" customHeight="1" x14ac:dyDescent="0.15">
      <c r="A17" s="8"/>
      <c r="B17" s="39" t="s">
        <v>1</v>
      </c>
      <c r="C17" s="40"/>
      <c r="D17" s="40"/>
      <c r="E17" s="40"/>
      <c r="F17" s="40"/>
      <c r="G17" s="40"/>
      <c r="H17" s="40"/>
      <c r="I17" s="8"/>
      <c r="K17" s="41" t="s">
        <v>2</v>
      </c>
      <c r="L17" s="41"/>
      <c r="M17" s="41"/>
      <c r="N17" s="41"/>
      <c r="O17" s="8"/>
      <c r="P17" s="8"/>
    </row>
    <row r="18" spans="1:16" ht="18" customHeight="1" x14ac:dyDescent="0.15">
      <c r="A18" s="8"/>
      <c r="E18" s="8"/>
      <c r="F18" s="8"/>
      <c r="G18" s="8"/>
      <c r="H18" s="8"/>
      <c r="I18" s="8"/>
      <c r="O18" s="8"/>
      <c r="P18" s="8"/>
    </row>
    <row r="19" spans="1:16" ht="18" customHeight="1" x14ac:dyDescent="0.15">
      <c r="A19" s="8"/>
      <c r="N19" s="8"/>
      <c r="O19" s="8"/>
      <c r="P19" s="8"/>
    </row>
    <row r="20" spans="1:16" ht="18" customHeight="1" x14ac:dyDescent="0.15">
      <c r="A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</row>
    <row r="21" spans="1:16" ht="18" customHeight="1" x14ac:dyDescent="0.15">
      <c r="A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</row>
    <row r="22" spans="1:16" ht="18" customHeight="1" x14ac:dyDescent="0.15">
      <c r="A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33" spans="2:11" ht="18" customHeight="1" x14ac:dyDescent="0.15">
      <c r="B33" s="12"/>
      <c r="C33" s="13" t="s">
        <v>3</v>
      </c>
      <c r="D33" s="13" t="s">
        <v>4</v>
      </c>
      <c r="E33" s="13" t="s">
        <v>5</v>
      </c>
      <c r="F33" s="14" t="s">
        <v>6</v>
      </c>
      <c r="G33" s="15" t="s">
        <v>7</v>
      </c>
      <c r="H33" s="16" t="s">
        <v>8</v>
      </c>
    </row>
    <row r="34" spans="2:11" ht="18" customHeight="1" x14ac:dyDescent="0.15">
      <c r="B34" s="17" t="s">
        <v>9</v>
      </c>
      <c r="C34" s="12">
        <v>85</v>
      </c>
      <c r="D34" s="12">
        <v>82</v>
      </c>
      <c r="E34" s="18">
        <f t="shared" ref="E34:E40" si="0">SUM(C34:D34)</f>
        <v>167</v>
      </c>
      <c r="F34" s="19" t="str">
        <f>IF(E34&gt;=140,"合格","不合格")</f>
        <v>合格</v>
      </c>
      <c r="G34" s="19" t="str">
        <f>IF(AND(C34&gt;=70,D34&gt;=70),"合格","不合格")</f>
        <v>合格</v>
      </c>
      <c r="H34" s="20" t="str">
        <f>IF(AND(F34="合格",G34="合格"),"Ａ",IF(OR(F34="合格",G34="合格"),"Ｂ","Ｃ"))</f>
        <v>Ａ</v>
      </c>
    </row>
    <row r="35" spans="2:11" ht="18" customHeight="1" x14ac:dyDescent="0.15">
      <c r="B35" s="17" t="s">
        <v>10</v>
      </c>
      <c r="C35" s="12">
        <v>80</v>
      </c>
      <c r="D35" s="12">
        <v>49</v>
      </c>
      <c r="E35" s="18">
        <f t="shared" si="0"/>
        <v>129</v>
      </c>
      <c r="F35" s="19" t="str">
        <f t="shared" ref="F35:F40" si="1">IF(E35&gt;=140,"合格","不合格")</f>
        <v>不合格</v>
      </c>
      <c r="G35" s="19" t="str">
        <f t="shared" ref="G35:G40" si="2">IF(AND(C35&gt;=70,D35&gt;=70),"合格","不合格")</f>
        <v>不合格</v>
      </c>
      <c r="H35" s="20" t="str">
        <f t="shared" ref="H35:H40" si="3">IF(AND(F35="合格",G35="合格"),"Ａ",IF(OR(F35="合格",G35="合格"),"Ｂ","Ｃ"))</f>
        <v>Ｃ</v>
      </c>
      <c r="J35" s="7" t="s">
        <v>11</v>
      </c>
    </row>
    <row r="36" spans="2:11" ht="18" customHeight="1" x14ac:dyDescent="0.15">
      <c r="B36" s="17" t="s">
        <v>12</v>
      </c>
      <c r="C36" s="12">
        <v>60</v>
      </c>
      <c r="D36" s="12">
        <v>90</v>
      </c>
      <c r="E36" s="18">
        <f t="shared" si="0"/>
        <v>150</v>
      </c>
      <c r="F36" s="19" t="str">
        <f t="shared" si="1"/>
        <v>合格</v>
      </c>
      <c r="G36" s="19" t="str">
        <f t="shared" si="2"/>
        <v>不合格</v>
      </c>
      <c r="H36" s="20" t="str">
        <f t="shared" si="3"/>
        <v>Ｂ</v>
      </c>
      <c r="J36" s="21" t="s">
        <v>6</v>
      </c>
      <c r="K36" s="7" t="s">
        <v>30</v>
      </c>
    </row>
    <row r="37" spans="2:11" ht="18" customHeight="1" x14ac:dyDescent="0.15">
      <c r="B37" s="17" t="s">
        <v>13</v>
      </c>
      <c r="C37" s="12">
        <v>80</v>
      </c>
      <c r="D37" s="12">
        <v>79</v>
      </c>
      <c r="E37" s="18">
        <f t="shared" si="0"/>
        <v>159</v>
      </c>
      <c r="F37" s="19" t="str">
        <f t="shared" si="1"/>
        <v>合格</v>
      </c>
      <c r="G37" s="19" t="str">
        <f t="shared" si="2"/>
        <v>合格</v>
      </c>
      <c r="H37" s="20" t="str">
        <f t="shared" si="3"/>
        <v>Ａ</v>
      </c>
      <c r="J37" s="22" t="s">
        <v>7</v>
      </c>
      <c r="K37" s="7" t="s">
        <v>31</v>
      </c>
    </row>
    <row r="38" spans="2:11" ht="18" customHeight="1" x14ac:dyDescent="0.15">
      <c r="B38" s="17" t="s">
        <v>14</v>
      </c>
      <c r="C38" s="12">
        <v>90</v>
      </c>
      <c r="D38" s="12">
        <v>55</v>
      </c>
      <c r="E38" s="18">
        <f t="shared" si="0"/>
        <v>145</v>
      </c>
      <c r="F38" s="19" t="str">
        <f t="shared" si="1"/>
        <v>合格</v>
      </c>
      <c r="G38" s="19" t="str">
        <f t="shared" si="2"/>
        <v>不合格</v>
      </c>
      <c r="H38" s="20" t="str">
        <f t="shared" si="3"/>
        <v>Ｂ</v>
      </c>
      <c r="J38" s="23" t="s">
        <v>15</v>
      </c>
      <c r="K38" s="7" t="s">
        <v>29</v>
      </c>
    </row>
    <row r="39" spans="2:11" ht="18" customHeight="1" x14ac:dyDescent="0.15">
      <c r="B39" s="17" t="s">
        <v>16</v>
      </c>
      <c r="C39" s="12">
        <v>80</v>
      </c>
      <c r="D39" s="12">
        <v>90</v>
      </c>
      <c r="E39" s="18">
        <f t="shared" si="0"/>
        <v>170</v>
      </c>
      <c r="F39" s="19" t="str">
        <f t="shared" si="1"/>
        <v>合格</v>
      </c>
      <c r="G39" s="19" t="str">
        <f t="shared" si="2"/>
        <v>合格</v>
      </c>
      <c r="H39" s="20" t="str">
        <f t="shared" si="3"/>
        <v>Ａ</v>
      </c>
    </row>
    <row r="40" spans="2:11" ht="18" customHeight="1" x14ac:dyDescent="0.15">
      <c r="B40" s="17" t="s">
        <v>17</v>
      </c>
      <c r="C40" s="12">
        <v>40</v>
      </c>
      <c r="D40" s="12">
        <v>87</v>
      </c>
      <c r="E40" s="18">
        <f t="shared" si="0"/>
        <v>127</v>
      </c>
      <c r="F40" s="19" t="str">
        <f t="shared" si="1"/>
        <v>不合格</v>
      </c>
      <c r="G40" s="19" t="str">
        <f t="shared" si="2"/>
        <v>不合格</v>
      </c>
      <c r="H40" s="20" t="str">
        <f t="shared" si="3"/>
        <v>Ｃ</v>
      </c>
    </row>
    <row r="47" spans="2:11" ht="18" customHeight="1" x14ac:dyDescent="0.15">
      <c r="C47" s="30" t="s">
        <v>18</v>
      </c>
      <c r="D47" s="30"/>
      <c r="E47" s="30"/>
      <c r="F47" s="30"/>
    </row>
    <row r="49" spans="2:8" ht="18" customHeight="1" x14ac:dyDescent="0.15">
      <c r="B49" s="21" t="s">
        <v>6</v>
      </c>
      <c r="C49" s="7" t="s">
        <v>30</v>
      </c>
    </row>
    <row r="50" spans="2:8" ht="18" customHeight="1" x14ac:dyDescent="0.15">
      <c r="B50" s="22" t="s">
        <v>7</v>
      </c>
      <c r="C50" s="7" t="s">
        <v>31</v>
      </c>
    </row>
    <row r="51" spans="2:8" ht="18" customHeight="1" x14ac:dyDescent="0.15">
      <c r="B51" s="23" t="s">
        <v>19</v>
      </c>
      <c r="C51" s="7" t="s">
        <v>29</v>
      </c>
    </row>
    <row r="53" spans="2:8" ht="18" customHeight="1" x14ac:dyDescent="0.15">
      <c r="B53" s="12"/>
      <c r="C53" s="13" t="s">
        <v>3</v>
      </c>
      <c r="D53" s="13" t="s">
        <v>4</v>
      </c>
      <c r="E53" s="13" t="s">
        <v>5</v>
      </c>
      <c r="F53" s="14" t="s">
        <v>6</v>
      </c>
      <c r="G53" s="15" t="s">
        <v>7</v>
      </c>
      <c r="H53" s="16" t="s">
        <v>8</v>
      </c>
    </row>
    <row r="54" spans="2:8" ht="18" customHeight="1" x14ac:dyDescent="0.15">
      <c r="B54" s="17" t="s">
        <v>9</v>
      </c>
      <c r="C54" s="12">
        <v>85</v>
      </c>
      <c r="D54" s="12">
        <v>82</v>
      </c>
      <c r="E54" s="18">
        <f t="shared" ref="E54:E60" si="4">SUM(C54:D54)</f>
        <v>167</v>
      </c>
      <c r="F54" s="19"/>
      <c r="G54" s="19"/>
      <c r="H54" s="20"/>
    </row>
    <row r="55" spans="2:8" ht="18" customHeight="1" x14ac:dyDescent="0.15">
      <c r="B55" s="17" t="s">
        <v>10</v>
      </c>
      <c r="C55" s="12">
        <v>80</v>
      </c>
      <c r="D55" s="12">
        <v>49</v>
      </c>
      <c r="E55" s="18">
        <f t="shared" si="4"/>
        <v>129</v>
      </c>
      <c r="F55" s="19"/>
      <c r="G55" s="19"/>
      <c r="H55" s="20"/>
    </row>
    <row r="56" spans="2:8" ht="18" customHeight="1" x14ac:dyDescent="0.15">
      <c r="B56" s="17" t="s">
        <v>12</v>
      </c>
      <c r="C56" s="12">
        <v>60</v>
      </c>
      <c r="D56" s="12">
        <v>90</v>
      </c>
      <c r="E56" s="18">
        <f t="shared" si="4"/>
        <v>150</v>
      </c>
      <c r="F56" s="19"/>
      <c r="G56" s="19"/>
      <c r="H56" s="20"/>
    </row>
    <row r="57" spans="2:8" ht="18" customHeight="1" x14ac:dyDescent="0.15">
      <c r="B57" s="17" t="s">
        <v>13</v>
      </c>
      <c r="C57" s="12">
        <v>80</v>
      </c>
      <c r="D57" s="12">
        <v>79</v>
      </c>
      <c r="E57" s="18">
        <f t="shared" si="4"/>
        <v>159</v>
      </c>
      <c r="F57" s="19"/>
      <c r="G57" s="19"/>
      <c r="H57" s="20"/>
    </row>
    <row r="58" spans="2:8" ht="18" customHeight="1" x14ac:dyDescent="0.15">
      <c r="B58" s="17" t="s">
        <v>14</v>
      </c>
      <c r="C58" s="12">
        <v>90</v>
      </c>
      <c r="D58" s="12">
        <v>55</v>
      </c>
      <c r="E58" s="18">
        <f t="shared" si="4"/>
        <v>145</v>
      </c>
      <c r="F58" s="19"/>
      <c r="G58" s="19"/>
      <c r="H58" s="20"/>
    </row>
    <row r="59" spans="2:8" ht="18" customHeight="1" x14ac:dyDescent="0.15">
      <c r="B59" s="17" t="s">
        <v>16</v>
      </c>
      <c r="C59" s="12">
        <v>80</v>
      </c>
      <c r="D59" s="12">
        <v>90</v>
      </c>
      <c r="E59" s="18">
        <f t="shared" si="4"/>
        <v>170</v>
      </c>
      <c r="F59" s="19"/>
      <c r="G59" s="19"/>
      <c r="H59" s="20"/>
    </row>
    <row r="60" spans="2:8" ht="18" customHeight="1" x14ac:dyDescent="0.15">
      <c r="B60" s="17" t="s">
        <v>17</v>
      </c>
      <c r="C60" s="12">
        <v>40</v>
      </c>
      <c r="D60" s="12">
        <v>87</v>
      </c>
      <c r="E60" s="18">
        <f t="shared" si="4"/>
        <v>127</v>
      </c>
      <c r="F60" s="19"/>
      <c r="G60" s="19"/>
      <c r="H60" s="20"/>
    </row>
    <row r="65" spans="2:16" ht="18" customHeight="1" x14ac:dyDescent="0.15">
      <c r="B65" s="24" t="s">
        <v>28</v>
      </c>
      <c r="C65" s="25"/>
      <c r="D65" s="25"/>
      <c r="E65" s="25"/>
      <c r="F65" s="25"/>
      <c r="K65" s="24" t="s">
        <v>28</v>
      </c>
      <c r="L65" s="25"/>
      <c r="M65" s="25"/>
      <c r="N65" s="25"/>
      <c r="O65" s="25"/>
    </row>
    <row r="70" spans="2:16" ht="18" customHeight="1" x14ac:dyDescent="0.15">
      <c r="C70" s="43" t="s">
        <v>20</v>
      </c>
      <c r="D70" s="43"/>
      <c r="E70" s="43"/>
      <c r="F70" s="43"/>
      <c r="G70" s="43"/>
      <c r="H70" s="43"/>
      <c r="K70" s="43" t="s">
        <v>20</v>
      </c>
      <c r="L70" s="43"/>
      <c r="M70" s="43"/>
      <c r="N70" s="43"/>
      <c r="O70" s="43"/>
      <c r="P70" s="43"/>
    </row>
    <row r="71" spans="2:16" ht="18" customHeight="1" x14ac:dyDescent="0.15">
      <c r="C71" s="31"/>
      <c r="D71" s="31"/>
      <c r="E71" s="4" t="s">
        <v>21</v>
      </c>
      <c r="F71" s="4" t="s">
        <v>22</v>
      </c>
      <c r="G71" s="4" t="s">
        <v>23</v>
      </c>
      <c r="K71" s="31"/>
      <c r="L71" s="31"/>
      <c r="M71" s="4" t="s">
        <v>21</v>
      </c>
      <c r="N71" s="4" t="s">
        <v>22</v>
      </c>
      <c r="O71" s="4" t="s">
        <v>23</v>
      </c>
    </row>
    <row r="72" spans="2:16" ht="18" customHeight="1" x14ac:dyDescent="0.15">
      <c r="C72" s="44" t="s">
        <v>24</v>
      </c>
      <c r="D72" s="44"/>
      <c r="E72" s="28">
        <f>SMALL(E74:E83,COUNTIF(E74:E83,0)+1)</f>
        <v>1</v>
      </c>
      <c r="F72" s="28">
        <f>SMALL(F74:F83,COUNTIF(F74:F83,0)+1)</f>
        <v>2</v>
      </c>
      <c r="G72" s="28">
        <f>SMALL(G74:G83,COUNTIF(G74:G83,0)+1)</f>
        <v>3</v>
      </c>
      <c r="K72" s="44" t="s">
        <v>24</v>
      </c>
      <c r="L72" s="44"/>
      <c r="M72" s="28"/>
      <c r="N72" s="28"/>
      <c r="O72" s="28"/>
    </row>
    <row r="73" spans="2:16" ht="18" customHeight="1" x14ac:dyDescent="0.15">
      <c r="H73" s="5" t="s">
        <v>25</v>
      </c>
      <c r="P73" s="5" t="s">
        <v>25</v>
      </c>
    </row>
    <row r="74" spans="2:16" ht="18" customHeight="1" x14ac:dyDescent="0.15">
      <c r="C74" s="29">
        <v>43009</v>
      </c>
      <c r="D74" s="29"/>
      <c r="E74" s="26">
        <v>5</v>
      </c>
      <c r="F74" s="26">
        <v>2</v>
      </c>
      <c r="G74" s="26">
        <v>8</v>
      </c>
      <c r="H74" s="27">
        <f>SUM(E74:G74)</f>
        <v>15</v>
      </c>
      <c r="K74" s="29">
        <v>43009</v>
      </c>
      <c r="L74" s="29"/>
      <c r="M74" s="26">
        <v>5</v>
      </c>
      <c r="N74" s="26">
        <v>2</v>
      </c>
      <c r="O74" s="26">
        <v>8</v>
      </c>
      <c r="P74" s="27">
        <f>SUM(M74:O74)</f>
        <v>15</v>
      </c>
    </row>
    <row r="75" spans="2:16" ht="18" customHeight="1" x14ac:dyDescent="0.15">
      <c r="C75" s="29">
        <v>43010</v>
      </c>
      <c r="D75" s="29"/>
      <c r="E75" s="26">
        <v>3</v>
      </c>
      <c r="F75" s="26">
        <v>4</v>
      </c>
      <c r="G75" s="26">
        <v>0</v>
      </c>
      <c r="H75" s="27">
        <f t="shared" ref="H75:H83" si="5">SUM(E75:G75)</f>
        <v>7</v>
      </c>
      <c r="K75" s="29">
        <v>43010</v>
      </c>
      <c r="L75" s="29"/>
      <c r="M75" s="26">
        <v>3</v>
      </c>
      <c r="N75" s="26">
        <v>4</v>
      </c>
      <c r="O75" s="26">
        <v>0</v>
      </c>
      <c r="P75" s="27">
        <f t="shared" ref="P75:P83" si="6">SUM(M75:O75)</f>
        <v>7</v>
      </c>
    </row>
    <row r="76" spans="2:16" ht="18" customHeight="1" x14ac:dyDescent="0.15">
      <c r="C76" s="29">
        <v>43011</v>
      </c>
      <c r="D76" s="29"/>
      <c r="E76" s="26">
        <v>9</v>
      </c>
      <c r="F76" s="26">
        <v>4</v>
      </c>
      <c r="G76" s="26">
        <v>5</v>
      </c>
      <c r="H76" s="27">
        <f t="shared" si="5"/>
        <v>18</v>
      </c>
      <c r="K76" s="29">
        <v>43011</v>
      </c>
      <c r="L76" s="29"/>
      <c r="M76" s="26">
        <v>9</v>
      </c>
      <c r="N76" s="26">
        <v>4</v>
      </c>
      <c r="O76" s="26">
        <v>5</v>
      </c>
      <c r="P76" s="27">
        <f t="shared" si="6"/>
        <v>18</v>
      </c>
    </row>
    <row r="77" spans="2:16" ht="18" customHeight="1" x14ac:dyDescent="0.15">
      <c r="C77" s="29">
        <v>43012</v>
      </c>
      <c r="D77" s="29"/>
      <c r="E77" s="26">
        <v>0</v>
      </c>
      <c r="F77" s="26">
        <v>7</v>
      </c>
      <c r="G77" s="26">
        <v>7</v>
      </c>
      <c r="H77" s="27">
        <f t="shared" si="5"/>
        <v>14</v>
      </c>
      <c r="K77" s="29">
        <v>43012</v>
      </c>
      <c r="L77" s="29"/>
      <c r="M77" s="26">
        <v>0</v>
      </c>
      <c r="N77" s="26">
        <v>7</v>
      </c>
      <c r="O77" s="26">
        <v>7</v>
      </c>
      <c r="P77" s="27">
        <f t="shared" si="6"/>
        <v>14</v>
      </c>
    </row>
    <row r="78" spans="2:16" ht="18" customHeight="1" x14ac:dyDescent="0.15">
      <c r="C78" s="29">
        <v>43013</v>
      </c>
      <c r="D78" s="29"/>
      <c r="E78" s="26">
        <v>2</v>
      </c>
      <c r="F78" s="26">
        <v>0</v>
      </c>
      <c r="G78" s="26">
        <v>4</v>
      </c>
      <c r="H78" s="27">
        <f t="shared" si="5"/>
        <v>6</v>
      </c>
      <c r="K78" s="29">
        <v>43013</v>
      </c>
      <c r="L78" s="29"/>
      <c r="M78" s="26">
        <v>2</v>
      </c>
      <c r="N78" s="26">
        <v>0</v>
      </c>
      <c r="O78" s="26">
        <v>4</v>
      </c>
      <c r="P78" s="27">
        <f t="shared" si="6"/>
        <v>6</v>
      </c>
    </row>
    <row r="79" spans="2:16" ht="18" customHeight="1" x14ac:dyDescent="0.15">
      <c r="C79" s="29">
        <v>43014</v>
      </c>
      <c r="D79" s="29"/>
      <c r="E79" s="26">
        <v>3</v>
      </c>
      <c r="F79" s="26">
        <v>6</v>
      </c>
      <c r="G79" s="26">
        <v>8</v>
      </c>
      <c r="H79" s="27">
        <f t="shared" si="5"/>
        <v>17</v>
      </c>
      <c r="K79" s="29">
        <v>43014</v>
      </c>
      <c r="L79" s="29"/>
      <c r="M79" s="26">
        <v>3</v>
      </c>
      <c r="N79" s="26">
        <v>6</v>
      </c>
      <c r="O79" s="26">
        <v>8</v>
      </c>
      <c r="P79" s="27">
        <f t="shared" si="6"/>
        <v>17</v>
      </c>
    </row>
    <row r="80" spans="2:16" ht="18" customHeight="1" x14ac:dyDescent="0.15">
      <c r="C80" s="29">
        <v>43015</v>
      </c>
      <c r="D80" s="29"/>
      <c r="E80" s="26">
        <v>6</v>
      </c>
      <c r="F80" s="26">
        <v>7</v>
      </c>
      <c r="G80" s="26">
        <v>3</v>
      </c>
      <c r="H80" s="27">
        <f t="shared" si="5"/>
        <v>16</v>
      </c>
      <c r="K80" s="29">
        <v>43015</v>
      </c>
      <c r="L80" s="29"/>
      <c r="M80" s="26">
        <v>6</v>
      </c>
      <c r="N80" s="26">
        <v>7</v>
      </c>
      <c r="O80" s="26">
        <v>3</v>
      </c>
      <c r="P80" s="27">
        <f t="shared" si="6"/>
        <v>16</v>
      </c>
    </row>
    <row r="81" spans="3:16" ht="18" customHeight="1" x14ac:dyDescent="0.15">
      <c r="C81" s="29">
        <v>43016</v>
      </c>
      <c r="D81" s="29"/>
      <c r="E81" s="26">
        <v>0</v>
      </c>
      <c r="F81" s="26">
        <v>9</v>
      </c>
      <c r="G81" s="26">
        <v>0</v>
      </c>
      <c r="H81" s="27">
        <f t="shared" si="5"/>
        <v>9</v>
      </c>
      <c r="K81" s="29">
        <v>43016</v>
      </c>
      <c r="L81" s="29"/>
      <c r="M81" s="26">
        <v>0</v>
      </c>
      <c r="N81" s="26">
        <v>9</v>
      </c>
      <c r="O81" s="26">
        <v>0</v>
      </c>
      <c r="P81" s="27">
        <f t="shared" si="6"/>
        <v>9</v>
      </c>
    </row>
    <row r="82" spans="3:16" ht="18" customHeight="1" x14ac:dyDescent="0.15">
      <c r="C82" s="29">
        <v>43017</v>
      </c>
      <c r="D82" s="29"/>
      <c r="E82" s="26">
        <v>1</v>
      </c>
      <c r="F82" s="26">
        <v>3</v>
      </c>
      <c r="G82" s="26">
        <v>5</v>
      </c>
      <c r="H82" s="27">
        <f t="shared" si="5"/>
        <v>9</v>
      </c>
      <c r="K82" s="29">
        <v>43017</v>
      </c>
      <c r="L82" s="29"/>
      <c r="M82" s="26">
        <v>1</v>
      </c>
      <c r="N82" s="26">
        <v>3</v>
      </c>
      <c r="O82" s="26">
        <v>5</v>
      </c>
      <c r="P82" s="27">
        <f t="shared" si="6"/>
        <v>9</v>
      </c>
    </row>
    <row r="83" spans="3:16" ht="18" customHeight="1" x14ac:dyDescent="0.15">
      <c r="C83" s="29">
        <v>43018</v>
      </c>
      <c r="D83" s="29"/>
      <c r="E83" s="26">
        <v>8</v>
      </c>
      <c r="F83" s="26">
        <v>5</v>
      </c>
      <c r="G83" s="26">
        <v>0</v>
      </c>
      <c r="H83" s="27">
        <f t="shared" si="5"/>
        <v>13</v>
      </c>
      <c r="K83" s="29">
        <v>43018</v>
      </c>
      <c r="L83" s="29"/>
      <c r="M83" s="26">
        <v>8</v>
      </c>
      <c r="N83" s="26">
        <v>5</v>
      </c>
      <c r="O83" s="26">
        <v>0</v>
      </c>
      <c r="P83" s="27">
        <f t="shared" si="6"/>
        <v>13</v>
      </c>
    </row>
  </sheetData>
  <mergeCells count="33">
    <mergeCell ref="C74:D74"/>
    <mergeCell ref="K74:L74"/>
    <mergeCell ref="A1:I1"/>
    <mergeCell ref="C10:N10"/>
    <mergeCell ref="C12:N12"/>
    <mergeCell ref="B17:H17"/>
    <mergeCell ref="K17:N17"/>
    <mergeCell ref="C14:N14"/>
    <mergeCell ref="C70:H70"/>
    <mergeCell ref="K70:P70"/>
    <mergeCell ref="C47:F47"/>
    <mergeCell ref="C71:D71"/>
    <mergeCell ref="K71:L71"/>
    <mergeCell ref="C72:D72"/>
    <mergeCell ref="K72:L72"/>
    <mergeCell ref="C75:D75"/>
    <mergeCell ref="K75:L75"/>
    <mergeCell ref="C76:D76"/>
    <mergeCell ref="K76:L76"/>
    <mergeCell ref="C77:D77"/>
    <mergeCell ref="K77:L77"/>
    <mergeCell ref="C78:D78"/>
    <mergeCell ref="K78:L78"/>
    <mergeCell ref="C79:D79"/>
    <mergeCell ref="K79:L79"/>
    <mergeCell ref="C80:D80"/>
    <mergeCell ref="K80:L80"/>
    <mergeCell ref="C81:D81"/>
    <mergeCell ref="K81:L81"/>
    <mergeCell ref="C82:D82"/>
    <mergeCell ref="K82:L82"/>
    <mergeCell ref="C83:D83"/>
    <mergeCell ref="K83:L83"/>
  </mergeCells>
  <phoneticPr fontId="2"/>
  <pageMargins left="0.7" right="0.7" top="0.75" bottom="0.75" header="0.3" footer="0.3"/>
  <ignoredErrors>
    <ignoredError sqref="H74:H83 P74:P83" formulaRange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2017-02-21T04:33:45Z</dcterms:created>
  <dcterms:modified xsi:type="dcterms:W3CDTF">2017-03-26T05:43:58Z</dcterms:modified>
</cp:coreProperties>
</file>