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839AE6E4-738C-4425-9AD1-870A806CF9C0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7" i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D9" i="2" l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D20" i="2"/>
  <c r="D19" i="2"/>
  <c r="D18" i="2"/>
  <c r="D17" i="2"/>
  <c r="D16" i="2"/>
  <c r="D15" i="2"/>
  <c r="D14" i="2"/>
  <c r="D13" i="2"/>
  <c r="D12" i="2"/>
  <c r="D11" i="2"/>
  <c r="D10" i="2"/>
  <c r="G16" i="2"/>
  <c r="G11" i="2"/>
  <c r="G18" i="2"/>
  <c r="G13" i="2"/>
  <c r="G20" i="2"/>
  <c r="G15" i="2"/>
  <c r="G17" i="2"/>
  <c r="G19" i="2"/>
  <c r="G14" i="2"/>
  <c r="G10" i="2"/>
  <c r="G12" i="2"/>
  <c r="G9" i="2"/>
  <c r="K30" i="1" l="1"/>
  <c r="K12" i="2"/>
  <c r="K13" i="2"/>
  <c r="K11" i="2"/>
  <c r="K17" i="2"/>
  <c r="K16" i="2"/>
  <c r="K15" i="2"/>
  <c r="K14" i="2"/>
  <c r="K29" i="1"/>
  <c r="K35" i="1"/>
  <c r="K34" i="1"/>
  <c r="K33" i="1"/>
  <c r="K32" i="1"/>
  <c r="K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ＷＥＥＫＤＡＹ関数で
種類＝</t>
        </r>
        <r>
          <rPr>
            <b/>
            <sz val="12"/>
            <color indexed="10"/>
            <rFont val="ＭＳ Ｐゴシック"/>
            <family val="3"/>
            <charset val="128"/>
          </rPr>
          <t>省略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$D$9:$D$20</t>
        </r>
        <r>
          <rPr>
            <b/>
            <sz val="14"/>
            <color indexed="81"/>
            <rFont val="ＭＳ Ｐゴシック"/>
            <family val="3"/>
            <charset val="128"/>
          </rPr>
          <t>,J11,</t>
        </r>
        <r>
          <rPr>
            <b/>
            <sz val="14"/>
            <color indexed="17"/>
            <rFont val="ＭＳ Ｐゴシック"/>
            <family val="3"/>
            <charset val="128"/>
          </rPr>
          <t>G9:G20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<sst xmlns="http://schemas.openxmlformats.org/spreadsheetml/2006/main" count="68" uniqueCount="26">
  <si>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</si>
  <si>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</si>
  <si>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</si>
  <si>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</si>
  <si>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</si>
  <si>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</si>
  <si>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</si>
  <si>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</si>
  <si>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曜日番号</t>
    <rPh sb="0" eb="2">
      <t>ヨウビ</t>
    </rPh>
    <rPh sb="2" eb="4">
      <t>バンゴウ</t>
    </rPh>
    <phoneticPr fontId="2"/>
  </si>
  <si>
    <t>勤務時間</t>
    <rPh sb="0" eb="2">
      <t>キンム</t>
    </rPh>
    <rPh sb="2" eb="4">
      <t>ジカン</t>
    </rPh>
    <phoneticPr fontId="2"/>
  </si>
  <si>
    <t>■アルバイト（勤務表）</t>
    <rPh sb="7" eb="9">
      <t>キンム</t>
    </rPh>
    <rPh sb="9" eb="10">
      <t>ヒョウ</t>
    </rPh>
    <phoneticPr fontId="2"/>
  </si>
  <si>
    <t>問１</t>
    <rPh sb="0" eb="1">
      <t>ト</t>
    </rPh>
    <phoneticPr fontId="2"/>
  </si>
  <si>
    <t>月曜日</t>
    <rPh sb="0" eb="1">
      <t>ツキ</t>
    </rPh>
    <rPh sb="1" eb="3">
      <t>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</si>
  <si>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</si>
  <si>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</si>
  <si>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</si>
  <si>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</si>
  <si>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</si>
  <si>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</si>
  <si>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WEEKDAY  &amp;  IF</t>
    <phoneticPr fontId="2"/>
  </si>
  <si>
    <t>WEEKDAY  &amp;  SUMIF</t>
    <phoneticPr fontId="2"/>
  </si>
  <si>
    <t>「日付／時刻」＋「論理」</t>
    <rPh sb="1" eb="4">
      <t>ヒヅケスラ</t>
    </rPh>
    <rPh sb="4" eb="6">
      <t>ジコク</t>
    </rPh>
    <rPh sb="9" eb="11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</si>
  <si>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</si>
  <si>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曜日ごと</t>
    </r>
    <r>
      <rPr>
        <sz val="12"/>
        <rFont val="ＭＳ Ｐゴシック"/>
        <family val="3"/>
        <charset val="128"/>
      </rPr>
      <t>の勤</t>
    </r>
    <r>
      <rPr>
        <b/>
        <sz val="12"/>
        <color rgb="FFC00000"/>
        <rFont val="ＭＳ Ｐゴシック"/>
        <family val="3"/>
        <charset val="128"/>
      </rPr>
      <t>務時間</t>
    </r>
    <r>
      <rPr>
        <sz val="12"/>
        <rFont val="ＭＳ Ｐゴシック"/>
        <family val="3"/>
        <charset val="128"/>
      </rPr>
      <t>は？</t>
    </r>
    <rPh sb="0" eb="2">
      <t>ヨウビ</t>
    </rPh>
    <rPh sb="5" eb="7">
      <t>キンム</t>
    </rPh>
    <rPh sb="7" eb="9">
      <t>ジカン</t>
    </rPh>
    <phoneticPr fontId="2"/>
  </si>
  <si>
    <r>
      <rPr>
        <b/>
        <sz val="12"/>
        <rFont val="ＭＳ Ｐゴシック"/>
        <family val="3"/>
        <charset val="128"/>
      </rPr>
      <t>曜日ごと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勤務時間</t>
    </r>
    <r>
      <rPr>
        <sz val="12"/>
        <rFont val="ＭＳ Ｐゴシック"/>
        <family val="3"/>
        <charset val="128"/>
      </rPr>
      <t>は？</t>
    </r>
    <rPh sb="0" eb="2">
      <t>ヨウビ</t>
    </rPh>
    <rPh sb="5" eb="7">
      <t>キンム</t>
    </rPh>
    <rPh sb="7" eb="9">
      <t>ジカン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</si>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</sst>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yyyy/m/d\(aaa\)"/>
    <numFmt numFmtId="177" formatCode="h:mm;@"/>
    <numFmt numFmtId="178" formatCode="[h]:mm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14" fontId="6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10" fillId="0" borderId="0" xfId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20" fontId="6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178" fontId="6" fillId="0" borderId="0" xfId="1" applyNumberFormat="1" applyFont="1" applyFill="1" applyBorder="1" applyAlignment="1">
      <alignment vertical="center"/>
    </xf>
    <xf numFmtId="177" fontId="0" fillId="0" borderId="0" xfId="1" applyNumberFormat="1" applyFont="1" applyFill="1" applyBorder="1" applyAlignment="1">
      <alignment vertical="center"/>
    </xf>
    <xf numFmtId="6" fontId="3" fillId="0" borderId="0" xfId="2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38" fontId="14" fillId="0" borderId="0" xfId="1" applyFont="1" applyAlignment="1">
      <alignment vertical="center"/>
    </xf>
    <xf numFmtId="0" fontId="17" fillId="0" borderId="0" xfId="1" applyNumberFormat="1" applyFont="1" applyAlignment="1">
      <alignment vertical="center"/>
    </xf>
    <xf numFmtId="38" fontId="18" fillId="0" borderId="0" xfId="1" applyFont="1" applyAlignment="1">
      <alignment horizontal="center" vertical="center"/>
    </xf>
    <xf numFmtId="38" fontId="17" fillId="0" borderId="0" xfId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4" fillId="0" borderId="0" xfId="1" applyNumberFormat="1" applyFont="1" applyAlignment="1">
      <alignment vertical="center"/>
    </xf>
    <xf numFmtId="38" fontId="17" fillId="0" borderId="0" xfId="1" applyFont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0" fontId="17" fillId="6" borderId="4" xfId="1" applyNumberFormat="1" applyFont="1" applyFill="1" applyBorder="1" applyAlignment="1">
      <alignment horizontal="center" vertical="center"/>
    </xf>
    <xf numFmtId="38" fontId="14" fillId="6" borderId="4" xfId="1" applyFont="1" applyFill="1" applyBorder="1" applyAlignment="1">
      <alignment vertical="center"/>
    </xf>
    <xf numFmtId="14" fontId="17" fillId="0" borderId="0" xfId="1" applyNumberFormat="1" applyFont="1" applyFill="1" applyBorder="1" applyAlignment="1">
      <alignment horizontal="center" vertical="center"/>
    </xf>
    <xf numFmtId="38" fontId="14" fillId="8" borderId="4" xfId="1" applyFont="1" applyFill="1" applyBorder="1" applyAlignment="1">
      <alignment horizontal="center" vertical="center"/>
    </xf>
    <xf numFmtId="0" fontId="17" fillId="8" borderId="4" xfId="1" applyNumberFormat="1" applyFont="1" applyFill="1" applyBorder="1" applyAlignment="1">
      <alignment horizontal="center" vertical="center"/>
    </xf>
    <xf numFmtId="38" fontId="14" fillId="8" borderId="4" xfId="1" applyFont="1" applyFill="1" applyBorder="1" applyAlignment="1">
      <alignment vertical="center"/>
    </xf>
    <xf numFmtId="38" fontId="14" fillId="0" borderId="4" xfId="1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8" fillId="0" borderId="0" xfId="1" applyFont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176" fontId="17" fillId="0" borderId="0" xfId="1" applyNumberFormat="1" applyFont="1" applyFill="1" applyBorder="1" applyAlignment="1">
      <alignment vertical="center"/>
    </xf>
    <xf numFmtId="20" fontId="17" fillId="0" borderId="0" xfId="1" applyNumberFormat="1" applyFont="1" applyFill="1" applyBorder="1" applyAlignment="1">
      <alignment vertical="center"/>
    </xf>
    <xf numFmtId="176" fontId="18" fillId="0" borderId="0" xfId="1" applyNumberFormat="1" applyFont="1" applyFill="1" applyBorder="1" applyAlignment="1">
      <alignment vertical="center"/>
    </xf>
    <xf numFmtId="178" fontId="17" fillId="0" borderId="0" xfId="1" applyNumberFormat="1" applyFont="1" applyFill="1" applyBorder="1" applyAlignment="1">
      <alignment vertical="center"/>
    </xf>
    <xf numFmtId="20" fontId="21" fillId="0" borderId="4" xfId="1" applyNumberFormat="1" applyFont="1" applyFill="1" applyBorder="1" applyAlignment="1">
      <alignment vertical="center"/>
    </xf>
    <xf numFmtId="38" fontId="22" fillId="0" borderId="4" xfId="1" applyFont="1" applyBorder="1" applyAlignment="1">
      <alignment vertical="center"/>
    </xf>
    <xf numFmtId="177" fontId="22" fillId="0" borderId="4" xfId="1" applyNumberFormat="1" applyFont="1" applyBorder="1" applyAlignment="1">
      <alignment vertical="center"/>
    </xf>
    <xf numFmtId="177" fontId="23" fillId="4" borderId="4" xfId="1" applyNumberFormat="1" applyFont="1" applyFill="1" applyBorder="1" applyAlignment="1">
      <alignment vertical="center"/>
    </xf>
    <xf numFmtId="38" fontId="23" fillId="7" borderId="4" xfId="1" applyFont="1" applyFill="1" applyBorder="1" applyAlignment="1">
      <alignment vertical="center"/>
    </xf>
    <xf numFmtId="0" fontId="21" fillId="7" borderId="4" xfId="1" applyNumberFormat="1" applyFont="1" applyFill="1" applyBorder="1" applyAlignment="1">
      <alignment horizontal="center" vertical="center"/>
    </xf>
    <xf numFmtId="0" fontId="21" fillId="4" borderId="4" xfId="1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Fill="1">
      <alignment vertical="center"/>
    </xf>
    <xf numFmtId="0" fontId="16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17" fillId="0" borderId="0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center" vertical="center"/>
    </xf>
    <xf numFmtId="177" fontId="14" fillId="0" borderId="0" xfId="1" applyNumberFormat="1" applyFont="1" applyFill="1" applyBorder="1" applyAlignment="1">
      <alignment vertical="center"/>
    </xf>
    <xf numFmtId="0" fontId="13" fillId="0" borderId="0" xfId="0" applyFont="1">
      <alignment vertical="center"/>
    </xf>
    <xf numFmtId="176" fontId="21" fillId="0" borderId="4" xfId="1" applyNumberFormat="1" applyFont="1" applyFill="1" applyBorder="1" applyAlignment="1">
      <alignment vertical="center"/>
    </xf>
    <xf numFmtId="38" fontId="23" fillId="9" borderId="4" xfId="1" applyFont="1" applyFill="1" applyBorder="1" applyAlignment="1">
      <alignment horizontal="center" vertical="center"/>
    </xf>
    <xf numFmtId="38" fontId="23" fillId="0" borderId="4" xfId="1" applyFont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/>
    </xf>
    <xf numFmtId="177" fontId="23" fillId="7" borderId="4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1" fillId="5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21</xdr:row>
      <xdr:rowOff>95250</xdr:rowOff>
    </xdr:from>
    <xdr:to>
      <xdr:col>10</xdr:col>
      <xdr:colOff>228600</xdr:colOff>
      <xdr:row>24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339088</xdr:colOff>
      <xdr:row>2</xdr:row>
      <xdr:rowOff>167640</xdr:rowOff>
    </xdr:from>
    <xdr:to>
      <xdr:col>12</xdr:col>
      <xdr:colOff>472439</xdr:colOff>
      <xdr:row>6</xdr:row>
      <xdr:rowOff>51435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802628" y="617220"/>
          <a:ext cx="2785111" cy="64579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>
              <a:latin typeface="+mn-ea"/>
              <a:ea typeface="+mn-ea"/>
            </a:rPr>
            <a:t>ＷＥＥＫＤＡＹ関数で</a:t>
          </a:r>
          <a:endParaRPr kumimoji="1" lang="en-US" altLang="ja-JP" sz="1300">
            <a:latin typeface="+mn-ea"/>
            <a:ea typeface="+mn-ea"/>
          </a:endParaRPr>
        </a:p>
        <a:p>
          <a:r>
            <a:rPr kumimoji="1" lang="ja-JP" altLang="en-US" sz="1300">
              <a:latin typeface="+mn-ea"/>
              <a:ea typeface="+mn-ea"/>
            </a:rPr>
            <a:t>「種類」を省略で、</a:t>
          </a:r>
          <a:r>
            <a:rPr kumimoji="1" lang="ja-JP" altLang="en-US" sz="1300" b="1">
              <a:solidFill>
                <a:srgbClr val="FF0000"/>
              </a:solidFill>
              <a:latin typeface="+mn-ea"/>
              <a:ea typeface="+mn-ea"/>
            </a:rPr>
            <a:t>日曜日＝１</a:t>
          </a:r>
        </a:p>
      </xdr:txBody>
    </xdr:sp>
    <xdr:clientData/>
  </xdr:twoCellAnchor>
  <xdr:twoCellAnchor>
    <xdr:from>
      <xdr:col>7</xdr:col>
      <xdr:colOff>95249</xdr:colOff>
      <xdr:row>17</xdr:row>
      <xdr:rowOff>167640</xdr:rowOff>
    </xdr:from>
    <xdr:to>
      <xdr:col>9</xdr:col>
      <xdr:colOff>91441</xdr:colOff>
      <xdr:row>20</xdr:row>
      <xdr:rowOff>51435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C495849-FA2C-4EEC-97F9-2DC5061F88BC}"/>
            </a:ext>
          </a:extLst>
        </xdr:cNvPr>
        <xdr:cNvSpPr txBox="1"/>
      </xdr:nvSpPr>
      <xdr:spPr>
        <a:xfrm>
          <a:off x="4895849" y="3642360"/>
          <a:ext cx="1322072" cy="50101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300">
              <a:latin typeface="+mn-ea"/>
              <a:ea typeface="+mn-ea"/>
            </a:rPr>
            <a:t>書式に注意</a:t>
          </a:r>
          <a:endParaRPr kumimoji="1" lang="ja-JP" altLang="en-US" sz="13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409574</xdr:colOff>
      <xdr:row>1</xdr:row>
      <xdr:rowOff>57150</xdr:rowOff>
    </xdr:from>
    <xdr:to>
      <xdr:col>15</xdr:col>
      <xdr:colOff>160019</xdr:colOff>
      <xdr:row>8</xdr:row>
      <xdr:rowOff>228600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EF3AABB3-47E1-4081-B1ED-340E2783F2D5}"/>
            </a:ext>
          </a:extLst>
        </xdr:cNvPr>
        <xdr:cNvGrpSpPr/>
      </xdr:nvGrpSpPr>
      <xdr:grpSpPr>
        <a:xfrm>
          <a:off x="6955154" y="217170"/>
          <a:ext cx="3049905" cy="1756410"/>
          <a:chOff x="7962899" y="381000"/>
          <a:chExt cx="3416074" cy="1762125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020EDF6A-E7F4-42C9-AAB9-683816F570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962899" y="381000"/>
            <a:ext cx="3341171" cy="1762125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8982075" y="523874"/>
            <a:ext cx="2396898" cy="400351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範囲は「絶対参照」！</a:t>
            </a:r>
          </a:p>
        </xdr:txBody>
      </xdr:sp>
    </xdr:grpSp>
    <xdr:clientData/>
  </xdr:twoCellAnchor>
  <xdr:twoCellAnchor>
    <xdr:from>
      <xdr:col>7</xdr:col>
      <xdr:colOff>28575</xdr:colOff>
      <xdr:row>17</xdr:row>
      <xdr:rowOff>220082</xdr:rowOff>
    </xdr:from>
    <xdr:to>
      <xdr:col>13</xdr:col>
      <xdr:colOff>1880</xdr:colOff>
      <xdr:row>27</xdr:row>
      <xdr:rowOff>13335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DB8B2C8-CF9A-48CA-A6D0-093328FE743D}"/>
            </a:ext>
          </a:extLst>
        </xdr:cNvPr>
        <xdr:cNvGrpSpPr/>
      </xdr:nvGrpSpPr>
      <xdr:grpSpPr>
        <a:xfrm>
          <a:off x="4638675" y="4365362"/>
          <a:ext cx="3897605" cy="1858273"/>
          <a:chOff x="4257675" y="5072148"/>
          <a:chExt cx="4335755" cy="1862052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5BCEEC89-2D78-463C-BFCB-66C0E9B3DEF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257675" y="5172075"/>
            <a:ext cx="4335755" cy="1762125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5251557" y="5072148"/>
            <a:ext cx="2441261" cy="293526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 b="1"/>
              <a:t>「種類」を省略で</a:t>
            </a:r>
            <a:r>
              <a:rPr kumimoji="1" lang="ja-JP" altLang="en-US" sz="1200"/>
              <a:t>、</a:t>
            </a:r>
            <a:r>
              <a:rPr kumimoji="1" lang="ja-JP" altLang="en-US" sz="1200" b="1">
                <a:solidFill>
                  <a:srgbClr val="FF0000"/>
                </a:solidFill>
              </a:rPr>
              <a:t>日曜日＝１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3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2.21875" customWidth="1"/>
    <col min="4" max="4" width="9.44140625" customWidth="1"/>
    <col min="5" max="6" width="9.21875" customWidth="1"/>
    <col min="7" max="7" width="10.109375" customWidth="1"/>
    <col min="8" max="13" width="9.6640625" customWidth="1"/>
    <col min="14" max="14" width="9.44140625" customWidth="1"/>
  </cols>
  <sheetData>
    <row r="1" spans="1:13" ht="12.75" customHeight="1" thickBot="1" x14ac:dyDescent="0.25">
      <c r="A1" s="79" t="s">
        <v>25</v>
      </c>
      <c r="B1" s="79"/>
      <c r="C1" s="79"/>
      <c r="D1" s="79"/>
      <c r="E1" s="79"/>
      <c r="F1" s="79"/>
      <c r="G1" s="79"/>
      <c r="H1" s="79"/>
      <c r="I1" s="79"/>
      <c r="J1" s="79"/>
    </row>
    <row r="2" spans="1:13" ht="23.25" customHeight="1" thickBot="1" x14ac:dyDescent="0.25">
      <c r="B2" s="75" t="s">
        <v>19</v>
      </c>
      <c r="C2" s="76"/>
      <c r="D2" s="76"/>
      <c r="E2" s="76"/>
      <c r="F2" s="77"/>
      <c r="G2" s="1" t="s">
        <v>1</v>
      </c>
      <c r="H2" s="78" t="s">
        <v>21</v>
      </c>
      <c r="I2" s="78"/>
      <c r="J2" s="78"/>
    </row>
    <row r="3" spans="1:13" s="21" customFormat="1" ht="14.4" x14ac:dyDescent="0.2"/>
    <row r="4" spans="1:13" s="21" customFormat="1" ht="17.25" customHeight="1" x14ac:dyDescent="0.2">
      <c r="H4" s="22"/>
      <c r="I4" s="22"/>
      <c r="J4" s="22"/>
      <c r="M4" s="22"/>
    </row>
    <row r="5" spans="1:13" s="21" customFormat="1" ht="14.4" x14ac:dyDescent="0.2">
      <c r="B5" s="23" t="s">
        <v>0</v>
      </c>
      <c r="C5" s="24" t="s">
        <v>22</v>
      </c>
      <c r="G5" s="22"/>
    </row>
    <row r="6" spans="1:13" s="25" customFormat="1" ht="14.4" x14ac:dyDescent="0.2">
      <c r="A6" s="21"/>
      <c r="C6" s="26"/>
      <c r="D6" s="26"/>
      <c r="E6" s="26"/>
      <c r="F6" s="26"/>
      <c r="G6" s="26"/>
      <c r="H6" s="27"/>
      <c r="J6" s="28"/>
      <c r="K6" s="29"/>
      <c r="L6" s="29"/>
      <c r="M6" s="29"/>
    </row>
    <row r="7" spans="1:13" s="25" customFormat="1" ht="16.5" customHeight="1" x14ac:dyDescent="0.2">
      <c r="A7" s="21"/>
      <c r="B7" s="30"/>
      <c r="C7" s="31" t="s">
        <v>10</v>
      </c>
      <c r="D7" s="31"/>
      <c r="E7" s="31"/>
      <c r="F7" s="31"/>
      <c r="G7" s="31"/>
      <c r="H7" s="29"/>
      <c r="K7" s="32"/>
      <c r="L7" s="29"/>
      <c r="M7" s="33"/>
    </row>
    <row r="8" spans="1:13" s="25" customFormat="1" ht="16.5" customHeight="1" x14ac:dyDescent="0.2">
      <c r="A8" s="21"/>
      <c r="B8" s="30"/>
      <c r="C8" s="34" t="s">
        <v>4</v>
      </c>
      <c r="D8" s="34" t="s">
        <v>8</v>
      </c>
      <c r="E8" s="34" t="s">
        <v>6</v>
      </c>
      <c r="F8" s="34" t="s">
        <v>7</v>
      </c>
      <c r="G8" s="35" t="s">
        <v>9</v>
      </c>
      <c r="H8" s="73" t="s">
        <v>11</v>
      </c>
      <c r="I8" s="25" t="s">
        <v>24</v>
      </c>
      <c r="K8" s="36"/>
      <c r="L8" s="29"/>
      <c r="M8" s="33"/>
    </row>
    <row r="9" spans="1:13" s="25" customFormat="1" ht="16.5" customHeight="1" x14ac:dyDescent="0.2">
      <c r="A9" s="21"/>
      <c r="B9" s="30"/>
      <c r="C9" s="70">
        <f ca="1">TODAY()</f>
        <v>44344</v>
      </c>
      <c r="D9" s="60"/>
      <c r="E9" s="55">
        <v>0.43055555555555558</v>
      </c>
      <c r="F9" s="55">
        <v>0.67708333333333337</v>
      </c>
      <c r="G9" s="56"/>
      <c r="H9" s="29"/>
      <c r="K9" s="36"/>
      <c r="L9" s="29"/>
      <c r="M9" s="33"/>
    </row>
    <row r="10" spans="1:13" s="25" customFormat="1" ht="16.5" customHeight="1" x14ac:dyDescent="0.2">
      <c r="A10" s="21"/>
      <c r="B10" s="30"/>
      <c r="C10" s="70">
        <f ca="1">C9+1</f>
        <v>44345</v>
      </c>
      <c r="D10" s="60"/>
      <c r="E10" s="55">
        <v>0.50555555555555554</v>
      </c>
      <c r="F10" s="55">
        <v>0.77222222222222225</v>
      </c>
      <c r="G10" s="56"/>
      <c r="H10" s="29"/>
      <c r="I10" s="37" t="s">
        <v>5</v>
      </c>
      <c r="J10" s="38" t="s">
        <v>8</v>
      </c>
      <c r="K10" s="39" t="s">
        <v>9</v>
      </c>
      <c r="L10" s="29"/>
      <c r="M10" s="33"/>
    </row>
    <row r="11" spans="1:13" s="25" customFormat="1" ht="16.5" customHeight="1" x14ac:dyDescent="0.2">
      <c r="A11" s="21"/>
      <c r="B11" s="30"/>
      <c r="C11" s="70">
        <f t="shared" ref="C11:C20" ca="1" si="0">C10+1</f>
        <v>44346</v>
      </c>
      <c r="D11" s="60"/>
      <c r="E11" s="55">
        <v>0.4375</v>
      </c>
      <c r="F11" s="55">
        <v>0.7270833333333333</v>
      </c>
      <c r="G11" s="56"/>
      <c r="H11" s="29"/>
      <c r="I11" s="40" t="s">
        <v>12</v>
      </c>
      <c r="J11" s="71">
        <v>2</v>
      </c>
      <c r="K11" s="59"/>
      <c r="L11" s="41"/>
      <c r="M11" s="29"/>
    </row>
    <row r="12" spans="1:13" s="25" customFormat="1" ht="16.5" customHeight="1" x14ac:dyDescent="0.2">
      <c r="A12" s="21"/>
      <c r="B12" s="30"/>
      <c r="C12" s="70">
        <f t="shared" ca="1" si="0"/>
        <v>44347</v>
      </c>
      <c r="D12" s="60"/>
      <c r="E12" s="55">
        <v>0.4770833333333333</v>
      </c>
      <c r="F12" s="55">
        <v>0.68958333333333333</v>
      </c>
      <c r="G12" s="56"/>
      <c r="H12" s="29"/>
      <c r="I12" s="40" t="s">
        <v>13</v>
      </c>
      <c r="J12" s="71">
        <v>3</v>
      </c>
      <c r="K12" s="59"/>
      <c r="L12" s="41"/>
      <c r="M12" s="29"/>
    </row>
    <row r="13" spans="1:13" s="25" customFormat="1" ht="16.5" customHeight="1" x14ac:dyDescent="0.2">
      <c r="A13" s="21"/>
      <c r="B13" s="30"/>
      <c r="C13" s="70">
        <f t="shared" ca="1" si="0"/>
        <v>44348</v>
      </c>
      <c r="D13" s="60"/>
      <c r="E13" s="55">
        <v>0.60972222222222217</v>
      </c>
      <c r="F13" s="55">
        <v>0.82986111111111116</v>
      </c>
      <c r="G13" s="56"/>
      <c r="H13" s="29"/>
      <c r="I13" s="40" t="s">
        <v>14</v>
      </c>
      <c r="J13" s="71">
        <v>4</v>
      </c>
      <c r="K13" s="59"/>
      <c r="L13" s="29"/>
      <c r="M13" s="29"/>
    </row>
    <row r="14" spans="1:13" s="25" customFormat="1" ht="16.5" customHeight="1" x14ac:dyDescent="0.2">
      <c r="A14" s="21"/>
      <c r="B14" s="30"/>
      <c r="C14" s="70">
        <f t="shared" ca="1" si="0"/>
        <v>44349</v>
      </c>
      <c r="D14" s="60"/>
      <c r="E14" s="55">
        <v>0.4236111111111111</v>
      </c>
      <c r="F14" s="55">
        <v>0.76597222222222217</v>
      </c>
      <c r="G14" s="56"/>
      <c r="H14" s="29"/>
      <c r="I14" s="40" t="s">
        <v>15</v>
      </c>
      <c r="J14" s="71">
        <v>5</v>
      </c>
      <c r="K14" s="59"/>
      <c r="L14" s="29"/>
      <c r="M14" s="29"/>
    </row>
    <row r="15" spans="1:13" s="25" customFormat="1" ht="16.5" customHeight="1" x14ac:dyDescent="0.2">
      <c r="A15" s="21"/>
      <c r="B15" s="30"/>
      <c r="C15" s="70">
        <f t="shared" ca="1" si="0"/>
        <v>44350</v>
      </c>
      <c r="D15" s="60"/>
      <c r="E15" s="55">
        <v>0.52083333333333337</v>
      </c>
      <c r="F15" s="55">
        <v>0.73472222222222217</v>
      </c>
      <c r="G15" s="56"/>
      <c r="H15" s="29"/>
      <c r="I15" s="40" t="s">
        <v>16</v>
      </c>
      <c r="J15" s="71">
        <v>6</v>
      </c>
      <c r="K15" s="59"/>
      <c r="L15" s="29"/>
      <c r="M15" s="29"/>
    </row>
    <row r="16" spans="1:13" s="25" customFormat="1" ht="16.5" customHeight="1" x14ac:dyDescent="0.2">
      <c r="A16" s="21"/>
      <c r="B16" s="30"/>
      <c r="C16" s="70">
        <f t="shared" ca="1" si="0"/>
        <v>44351</v>
      </c>
      <c r="D16" s="60"/>
      <c r="E16" s="55">
        <v>0.59722222222222221</v>
      </c>
      <c r="F16" s="55">
        <v>0.85416666666666663</v>
      </c>
      <c r="G16" s="56"/>
      <c r="H16" s="29"/>
      <c r="I16" s="40" t="s">
        <v>17</v>
      </c>
      <c r="J16" s="71">
        <v>7</v>
      </c>
      <c r="K16" s="59"/>
      <c r="L16" s="29"/>
      <c r="M16" s="29"/>
    </row>
    <row r="17" spans="1:13" s="25" customFormat="1" ht="16.5" customHeight="1" x14ac:dyDescent="0.2">
      <c r="A17" s="21"/>
      <c r="B17" s="30"/>
      <c r="C17" s="70">
        <f t="shared" ca="1" si="0"/>
        <v>44352</v>
      </c>
      <c r="D17" s="60"/>
      <c r="E17" s="55">
        <v>0.47569444444444442</v>
      </c>
      <c r="F17" s="55">
        <v>0.69305555555555554</v>
      </c>
      <c r="G17" s="56"/>
      <c r="H17" s="29"/>
      <c r="I17" s="40" t="s">
        <v>18</v>
      </c>
      <c r="J17" s="71">
        <v>1</v>
      </c>
      <c r="K17" s="59"/>
      <c r="L17" s="29"/>
      <c r="M17" s="29"/>
    </row>
    <row r="18" spans="1:13" s="25" customFormat="1" ht="16.5" customHeight="1" x14ac:dyDescent="0.2">
      <c r="A18" s="21"/>
      <c r="B18" s="30"/>
      <c r="C18" s="70">
        <f t="shared" ca="1" si="0"/>
        <v>44353</v>
      </c>
      <c r="D18" s="60"/>
      <c r="E18" s="55">
        <v>0.47916666666666669</v>
      </c>
      <c r="F18" s="55">
        <v>0.70416666666666661</v>
      </c>
      <c r="G18" s="56"/>
      <c r="H18" s="29"/>
      <c r="K18" s="29"/>
      <c r="L18" s="29"/>
      <c r="M18" s="29"/>
    </row>
    <row r="19" spans="1:13" s="25" customFormat="1" ht="16.5" customHeight="1" x14ac:dyDescent="0.2">
      <c r="A19" s="21"/>
      <c r="B19" s="30"/>
      <c r="C19" s="70">
        <f t="shared" ca="1" si="0"/>
        <v>44354</v>
      </c>
      <c r="D19" s="60"/>
      <c r="E19" s="55">
        <v>0.56666666666666665</v>
      </c>
      <c r="F19" s="55">
        <v>0.91388888888888886</v>
      </c>
      <c r="G19" s="56"/>
      <c r="H19" s="29"/>
      <c r="K19" s="28"/>
      <c r="L19" s="28"/>
      <c r="M19" s="28"/>
    </row>
    <row r="20" spans="1:13" s="25" customFormat="1" ht="16.5" customHeight="1" x14ac:dyDescent="0.2">
      <c r="A20" s="21"/>
      <c r="C20" s="70">
        <f t="shared" ca="1" si="0"/>
        <v>44355</v>
      </c>
      <c r="D20" s="60"/>
      <c r="E20" s="55">
        <v>0.50694444444444442</v>
      </c>
      <c r="F20" s="55">
        <v>0.78125</v>
      </c>
      <c r="G20" s="56"/>
      <c r="H20" s="28"/>
      <c r="K20" s="28"/>
      <c r="L20" s="28"/>
      <c r="M20" s="33"/>
    </row>
    <row r="21" spans="1:13" s="25" customFormat="1" ht="14.4" x14ac:dyDescent="0.2">
      <c r="A21" s="21"/>
      <c r="C21" s="31"/>
      <c r="D21" s="31"/>
      <c r="E21" s="42"/>
      <c r="F21" s="28"/>
      <c r="G21" s="28"/>
      <c r="H21" s="28"/>
      <c r="I21" s="43"/>
      <c r="J21" s="28"/>
      <c r="K21" s="28"/>
      <c r="L21" s="28"/>
      <c r="M21" s="33"/>
    </row>
    <row r="22" spans="1:13" s="25" customFormat="1" ht="14.4" x14ac:dyDescent="0.2">
      <c r="A22" s="21"/>
      <c r="C22" s="31"/>
      <c r="D22" s="31"/>
      <c r="E22" s="42"/>
      <c r="F22" s="28"/>
      <c r="G22" s="28"/>
      <c r="H22" s="28"/>
      <c r="I22" s="43"/>
      <c r="J22" s="28"/>
      <c r="K22" s="28"/>
      <c r="L22" s="28"/>
      <c r="M22" s="33"/>
    </row>
    <row r="23" spans="1:13" s="25" customFormat="1" ht="14.4" x14ac:dyDescent="0.2">
      <c r="A23" s="21"/>
      <c r="B23" s="44" t="s">
        <v>2</v>
      </c>
      <c r="C23" s="31"/>
      <c r="D23" s="31"/>
      <c r="E23" s="28"/>
      <c r="F23" s="28"/>
      <c r="G23" s="28"/>
      <c r="H23" s="28"/>
      <c r="I23" s="43"/>
      <c r="J23" s="28"/>
      <c r="K23" s="45"/>
      <c r="L23" s="46"/>
      <c r="M23" s="33"/>
    </row>
    <row r="24" spans="1:13" s="25" customFormat="1" ht="14.4" x14ac:dyDescent="0.2">
      <c r="A24" s="21"/>
      <c r="E24" s="47"/>
      <c r="F24" s="33"/>
      <c r="G24" s="33"/>
      <c r="H24" s="33"/>
      <c r="I24" s="48"/>
      <c r="J24" s="33"/>
      <c r="K24" s="33"/>
      <c r="L24" s="33"/>
      <c r="M24" s="33"/>
    </row>
    <row r="25" spans="1:13" s="25" customFormat="1" ht="16.5" customHeight="1" x14ac:dyDescent="0.2">
      <c r="A25" s="21"/>
      <c r="B25" s="49" t="s">
        <v>3</v>
      </c>
      <c r="C25" s="31" t="s">
        <v>10</v>
      </c>
      <c r="D25" s="31"/>
      <c r="E25" s="31"/>
      <c r="F25" s="31"/>
      <c r="G25" s="31"/>
      <c r="H25" s="29"/>
    </row>
    <row r="26" spans="1:13" s="25" customFormat="1" ht="16.5" customHeight="1" x14ac:dyDescent="0.2">
      <c r="A26" s="21"/>
      <c r="C26" s="34" t="s">
        <v>4</v>
      </c>
      <c r="D26" s="34" t="s">
        <v>8</v>
      </c>
      <c r="E26" s="34" t="s">
        <v>6</v>
      </c>
      <c r="F26" s="34" t="s">
        <v>7</v>
      </c>
      <c r="G26" s="35" t="s">
        <v>9</v>
      </c>
      <c r="H26" s="73" t="s">
        <v>11</v>
      </c>
      <c r="I26" s="25" t="s">
        <v>23</v>
      </c>
    </row>
    <row r="27" spans="1:13" s="25" customFormat="1" ht="16.5" customHeight="1" x14ac:dyDescent="0.2">
      <c r="A27" s="21"/>
      <c r="B27" s="33"/>
      <c r="C27" s="70">
        <f ca="1">TODAY()</f>
        <v>44344</v>
      </c>
      <c r="D27" s="61">
        <f ca="1">WEEKDAY(C27)</f>
        <v>6</v>
      </c>
      <c r="E27" s="55">
        <v>0.43055555555555558</v>
      </c>
      <c r="F27" s="55">
        <v>0.67708333333333337</v>
      </c>
      <c r="G27" s="57">
        <f>F27-E27</f>
        <v>0.24652777777777779</v>
      </c>
      <c r="H27" s="29"/>
      <c r="L27" s="29"/>
      <c r="M27" s="29"/>
    </row>
    <row r="28" spans="1:13" s="25" customFormat="1" ht="16.5" customHeight="1" x14ac:dyDescent="0.2">
      <c r="A28" s="21"/>
      <c r="B28" s="33"/>
      <c r="C28" s="70">
        <f ca="1">C27+1</f>
        <v>44345</v>
      </c>
      <c r="D28" s="61">
        <f t="shared" ref="D28:D38" ca="1" si="1">WEEKDAY(C28)</f>
        <v>7</v>
      </c>
      <c r="E28" s="55">
        <v>0.50555555555555554</v>
      </c>
      <c r="F28" s="55">
        <v>0.77222222222222225</v>
      </c>
      <c r="G28" s="57">
        <f t="shared" ref="G28:G38" si="2">F28-E28</f>
        <v>0.26666666666666672</v>
      </c>
      <c r="H28" s="29"/>
      <c r="I28" s="37" t="s">
        <v>5</v>
      </c>
      <c r="J28" s="38" t="s">
        <v>8</v>
      </c>
      <c r="K28" s="39" t="s">
        <v>9</v>
      </c>
      <c r="L28" s="29"/>
      <c r="M28" s="33"/>
    </row>
    <row r="29" spans="1:13" s="25" customFormat="1" ht="16.5" customHeight="1" x14ac:dyDescent="0.2">
      <c r="A29" s="21"/>
      <c r="B29" s="33"/>
      <c r="C29" s="70">
        <f t="shared" ref="C29:C38" ca="1" si="3">C28+1</f>
        <v>44346</v>
      </c>
      <c r="D29" s="61">
        <f t="shared" ca="1" si="1"/>
        <v>1</v>
      </c>
      <c r="E29" s="55">
        <v>0.4375</v>
      </c>
      <c r="F29" s="55">
        <v>0.7270833333333333</v>
      </c>
      <c r="G29" s="57">
        <f t="shared" si="2"/>
        <v>0.2895833333333333</v>
      </c>
      <c r="H29" s="29"/>
      <c r="I29" s="40" t="s">
        <v>12</v>
      </c>
      <c r="J29" s="72">
        <v>2</v>
      </c>
      <c r="K29" s="58">
        <f ca="1">SUMIF($D$27:$D$38,J29,G27:G38)</f>
        <v>0.55972222222222223</v>
      </c>
      <c r="L29" s="29"/>
      <c r="M29" s="33"/>
    </row>
    <row r="30" spans="1:13" s="25" customFormat="1" ht="16.5" customHeight="1" x14ac:dyDescent="0.2">
      <c r="A30" s="21"/>
      <c r="B30" s="33"/>
      <c r="C30" s="70">
        <f t="shared" ca="1" si="3"/>
        <v>44347</v>
      </c>
      <c r="D30" s="61">
        <f t="shared" ca="1" si="1"/>
        <v>2</v>
      </c>
      <c r="E30" s="55">
        <v>0.4770833333333333</v>
      </c>
      <c r="F30" s="55">
        <v>0.68958333333333333</v>
      </c>
      <c r="G30" s="57">
        <f t="shared" si="2"/>
        <v>0.21250000000000002</v>
      </c>
      <c r="H30" s="29"/>
      <c r="I30" s="40" t="s">
        <v>13</v>
      </c>
      <c r="J30" s="72">
        <v>3</v>
      </c>
      <c r="K30" s="58">
        <f t="shared" ref="K30:K35" ca="1" si="4">SUMIF($D$27:$D$38,J30,G28:G39)</f>
        <v>0.34236111111111106</v>
      </c>
      <c r="L30" s="29"/>
      <c r="M30" s="33"/>
    </row>
    <row r="31" spans="1:13" s="25" customFormat="1" ht="16.5" customHeight="1" x14ac:dyDescent="0.2">
      <c r="A31" s="21"/>
      <c r="B31" s="33"/>
      <c r="C31" s="70">
        <f t="shared" ca="1" si="3"/>
        <v>44348</v>
      </c>
      <c r="D31" s="61">
        <f t="shared" ca="1" si="1"/>
        <v>3</v>
      </c>
      <c r="E31" s="55">
        <v>0.60972222222222217</v>
      </c>
      <c r="F31" s="55">
        <v>0.82986111111111116</v>
      </c>
      <c r="G31" s="57">
        <f t="shared" si="2"/>
        <v>0.22013888888888899</v>
      </c>
      <c r="H31" s="29"/>
      <c r="I31" s="40" t="s">
        <v>14</v>
      </c>
      <c r="J31" s="72">
        <v>4</v>
      </c>
      <c r="K31" s="58">
        <f t="shared" ca="1" si="4"/>
        <v>0.25694444444444442</v>
      </c>
      <c r="L31" s="29"/>
      <c r="M31" s="33"/>
    </row>
    <row r="32" spans="1:13" s="25" customFormat="1" ht="16.5" customHeight="1" x14ac:dyDescent="0.2">
      <c r="A32" s="21"/>
      <c r="B32" s="33"/>
      <c r="C32" s="70">
        <f t="shared" ca="1" si="3"/>
        <v>44349</v>
      </c>
      <c r="D32" s="61">
        <f t="shared" ca="1" si="1"/>
        <v>4</v>
      </c>
      <c r="E32" s="55">
        <v>0.4236111111111111</v>
      </c>
      <c r="F32" s="55">
        <v>0.76597222222222217</v>
      </c>
      <c r="G32" s="57">
        <f t="shared" si="2"/>
        <v>0.34236111111111106</v>
      </c>
      <c r="H32" s="29"/>
      <c r="I32" s="40" t="s">
        <v>15</v>
      </c>
      <c r="J32" s="72">
        <v>5</v>
      </c>
      <c r="K32" s="58">
        <f t="shared" ca="1" si="4"/>
        <v>0.22499999999999992</v>
      </c>
      <c r="L32" s="41"/>
      <c r="M32" s="29"/>
    </row>
    <row r="33" spans="1:13" s="25" customFormat="1" ht="16.5" customHeight="1" x14ac:dyDescent="0.2">
      <c r="A33" s="21"/>
      <c r="B33" s="33"/>
      <c r="C33" s="70">
        <f t="shared" ca="1" si="3"/>
        <v>44350</v>
      </c>
      <c r="D33" s="61">
        <f t="shared" ca="1" si="1"/>
        <v>5</v>
      </c>
      <c r="E33" s="55">
        <v>0.52083333333333337</v>
      </c>
      <c r="F33" s="55">
        <v>0.73472222222222217</v>
      </c>
      <c r="G33" s="57">
        <f t="shared" si="2"/>
        <v>0.2138888888888888</v>
      </c>
      <c r="H33" s="29"/>
      <c r="I33" s="40" t="s">
        <v>16</v>
      </c>
      <c r="J33" s="72">
        <v>6</v>
      </c>
      <c r="K33" s="58">
        <f t="shared" ca="1" si="4"/>
        <v>0.49444444444444458</v>
      </c>
      <c r="L33" s="41"/>
      <c r="M33" s="29"/>
    </row>
    <row r="34" spans="1:13" s="25" customFormat="1" ht="16.5" customHeight="1" x14ac:dyDescent="0.2">
      <c r="A34" s="21"/>
      <c r="B34" s="33"/>
      <c r="C34" s="70">
        <f t="shared" ca="1" si="3"/>
        <v>44351</v>
      </c>
      <c r="D34" s="61">
        <f t="shared" ca="1" si="1"/>
        <v>6</v>
      </c>
      <c r="E34" s="55">
        <v>0.59722222222222221</v>
      </c>
      <c r="F34" s="55">
        <v>0.85416666666666663</v>
      </c>
      <c r="G34" s="57">
        <f t="shared" si="2"/>
        <v>0.25694444444444442</v>
      </c>
      <c r="H34" s="29"/>
      <c r="I34" s="40" t="s">
        <v>17</v>
      </c>
      <c r="J34" s="72">
        <v>7</v>
      </c>
      <c r="K34" s="58">
        <f t="shared" ca="1" si="4"/>
        <v>0.2138888888888888</v>
      </c>
      <c r="L34" s="29"/>
      <c r="M34" s="29"/>
    </row>
    <row r="35" spans="1:13" s="25" customFormat="1" ht="16.5" customHeight="1" x14ac:dyDescent="0.2">
      <c r="A35" s="21"/>
      <c r="B35" s="33"/>
      <c r="C35" s="70">
        <f t="shared" ca="1" si="3"/>
        <v>44352</v>
      </c>
      <c r="D35" s="61">
        <f t="shared" ca="1" si="1"/>
        <v>7</v>
      </c>
      <c r="E35" s="55">
        <v>0.47569444444444442</v>
      </c>
      <c r="F35" s="55">
        <v>0.69305555555555554</v>
      </c>
      <c r="G35" s="57">
        <f t="shared" si="2"/>
        <v>0.21736111111111112</v>
      </c>
      <c r="H35" s="29"/>
      <c r="I35" s="40" t="s">
        <v>18</v>
      </c>
      <c r="J35" s="72">
        <v>1</v>
      </c>
      <c r="K35" s="58">
        <f t="shared" ca="1" si="4"/>
        <v>0.21736111111111112</v>
      </c>
      <c r="L35" s="29"/>
      <c r="M35" s="29"/>
    </row>
    <row r="36" spans="1:13" s="25" customFormat="1" ht="16.5" customHeight="1" x14ac:dyDescent="0.2">
      <c r="A36" s="21"/>
      <c r="B36" s="33"/>
      <c r="C36" s="70">
        <f t="shared" ca="1" si="3"/>
        <v>44353</v>
      </c>
      <c r="D36" s="61">
        <f t="shared" ca="1" si="1"/>
        <v>1</v>
      </c>
      <c r="E36" s="55">
        <v>0.47916666666666669</v>
      </c>
      <c r="F36" s="55">
        <v>0.70416666666666661</v>
      </c>
      <c r="G36" s="57">
        <f t="shared" si="2"/>
        <v>0.22499999999999992</v>
      </c>
      <c r="H36" s="29"/>
      <c r="L36" s="29"/>
      <c r="M36" s="29"/>
    </row>
    <row r="37" spans="1:13" s="25" customFormat="1" ht="16.5" customHeight="1" x14ac:dyDescent="0.2">
      <c r="A37" s="21"/>
      <c r="B37" s="33"/>
      <c r="C37" s="70">
        <f t="shared" ca="1" si="3"/>
        <v>44354</v>
      </c>
      <c r="D37" s="61">
        <f t="shared" ca="1" si="1"/>
        <v>2</v>
      </c>
      <c r="E37" s="55">
        <v>0.56666666666666665</v>
      </c>
      <c r="F37" s="55">
        <v>0.91388888888888886</v>
      </c>
      <c r="G37" s="57">
        <f t="shared" si="2"/>
        <v>0.34722222222222221</v>
      </c>
      <c r="H37" s="29"/>
      <c r="L37" s="29"/>
      <c r="M37" s="29"/>
    </row>
    <row r="38" spans="1:13" s="25" customFormat="1" ht="16.5" customHeight="1" x14ac:dyDescent="0.2">
      <c r="A38" s="21"/>
      <c r="B38" s="33"/>
      <c r="C38" s="70">
        <f t="shared" ca="1" si="3"/>
        <v>44355</v>
      </c>
      <c r="D38" s="61">
        <f t="shared" ca="1" si="1"/>
        <v>3</v>
      </c>
      <c r="E38" s="55">
        <v>0.50694444444444442</v>
      </c>
      <c r="F38" s="55">
        <v>0.78125</v>
      </c>
      <c r="G38" s="57">
        <f t="shared" si="2"/>
        <v>0.27430555555555558</v>
      </c>
      <c r="H38" s="50"/>
      <c r="I38" s="33"/>
      <c r="J38" s="33"/>
      <c r="K38" s="33"/>
      <c r="L38" s="29"/>
      <c r="M38" s="29"/>
    </row>
    <row r="39" spans="1:13" s="25" customFormat="1" ht="14.4" x14ac:dyDescent="0.2">
      <c r="A39" s="21"/>
      <c r="B39" s="33"/>
      <c r="C39" s="51"/>
      <c r="D39" s="51"/>
      <c r="E39" s="52"/>
      <c r="F39" s="52"/>
      <c r="G39" s="52"/>
      <c r="H39" s="29"/>
      <c r="I39" s="33"/>
      <c r="J39" s="29"/>
      <c r="K39" s="29"/>
      <c r="L39" s="29"/>
      <c r="M39" s="29"/>
    </row>
    <row r="40" spans="1:13" s="25" customFormat="1" ht="14.4" x14ac:dyDescent="0.2">
      <c r="A40" s="21"/>
      <c r="B40" s="33"/>
      <c r="C40" s="53"/>
      <c r="D40" s="53"/>
      <c r="E40" s="52"/>
      <c r="F40" s="52"/>
      <c r="G40" s="52"/>
      <c r="H40" s="29"/>
      <c r="I40" s="33"/>
      <c r="J40" s="29"/>
      <c r="K40" s="28"/>
      <c r="L40" s="28"/>
      <c r="M40" s="28"/>
    </row>
    <row r="41" spans="1:13" s="25" customFormat="1" ht="14.4" x14ac:dyDescent="0.2">
      <c r="A41" s="21"/>
      <c r="B41" s="33"/>
      <c r="C41" s="28"/>
      <c r="D41" s="28"/>
      <c r="E41" s="28"/>
      <c r="F41" s="45"/>
      <c r="G41" s="54"/>
      <c r="H41" s="29"/>
      <c r="I41" s="33"/>
      <c r="J41" s="28"/>
      <c r="K41" s="28"/>
      <c r="L41" s="28"/>
      <c r="M41" s="33"/>
    </row>
    <row r="42" spans="1:13" s="25" customFormat="1" ht="14.4" x14ac:dyDescent="0.2">
      <c r="A42" s="21"/>
      <c r="B42" s="33"/>
      <c r="C42" s="28"/>
      <c r="D42" s="28"/>
      <c r="E42" s="42"/>
      <c r="F42" s="28"/>
      <c r="G42" s="28"/>
      <c r="H42" s="28"/>
      <c r="I42" s="28"/>
      <c r="J42" s="28"/>
      <c r="K42" s="28"/>
      <c r="L42" s="28"/>
      <c r="M42" s="33"/>
    </row>
    <row r="43" spans="1:13" s="25" customFormat="1" ht="14.4" x14ac:dyDescent="0.2">
      <c r="A43" s="21"/>
      <c r="B43" s="33"/>
      <c r="C43" s="28"/>
      <c r="D43" s="28"/>
      <c r="E43" s="42"/>
      <c r="F43" s="28"/>
      <c r="G43" s="28"/>
      <c r="H43" s="28"/>
      <c r="I43" s="28"/>
      <c r="J43" s="28"/>
      <c r="K43" s="28"/>
      <c r="L43" s="28"/>
      <c r="M43" s="33"/>
    </row>
    <row r="44" spans="1:13" s="25" customFormat="1" ht="14.4" x14ac:dyDescent="0.2">
      <c r="A44" s="21"/>
      <c r="B44" s="33"/>
      <c r="C44" s="28"/>
      <c r="D44" s="28"/>
      <c r="E44" s="28"/>
      <c r="F44" s="28"/>
      <c r="G44" s="28"/>
      <c r="H44" s="28"/>
      <c r="I44" s="28"/>
      <c r="J44" s="28"/>
      <c r="K44" s="45"/>
      <c r="L44" s="46"/>
      <c r="M44" s="33"/>
    </row>
    <row r="45" spans="1:13" s="25" customFormat="1" ht="14.4" x14ac:dyDescent="0.2">
      <c r="A45" s="21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</row>
    <row r="46" spans="1:13" s="25" customFormat="1" ht="14.4" x14ac:dyDescent="0.2">
      <c r="A46" s="21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</row>
    <row r="47" spans="1:13" s="25" customFormat="1" ht="14.4" x14ac:dyDescent="0.2">
      <c r="A47" s="21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</row>
    <row r="48" spans="1:13" s="25" customFormat="1" ht="14.4" x14ac:dyDescent="0.2">
      <c r="A48" s="21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</row>
    <row r="49" spans="1:13" s="25" customFormat="1" ht="14.4" x14ac:dyDescent="0.2">
      <c r="A49" s="21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</row>
    <row r="50" spans="1:13" s="25" customFormat="1" ht="14.4" x14ac:dyDescent="0.2">
      <c r="A50" s="21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</row>
    <row r="51" spans="1:13" s="25" customFormat="1" ht="14.4" x14ac:dyDescent="0.2">
      <c r="A51" s="21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</row>
    <row r="52" spans="1:13" s="25" customFormat="1" ht="14.4" x14ac:dyDescent="0.2">
      <c r="A52" s="21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</row>
    <row r="53" spans="1:13" s="25" customFormat="1" ht="14.4" x14ac:dyDescent="0.2">
      <c r="A53" s="21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</row>
    <row r="54" spans="1:13" s="25" customFormat="1" ht="14.4" x14ac:dyDescent="0.2">
      <c r="A54" s="21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s="25" customFormat="1" ht="14.4" x14ac:dyDescent="0.2">
      <c r="A55" s="21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</row>
    <row r="56" spans="1:13" s="25" customFormat="1" ht="14.4" x14ac:dyDescent="0.2">
      <c r="A56" s="21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</row>
    <row r="57" spans="1:13" s="25" customFormat="1" ht="14.4" x14ac:dyDescent="0.2">
      <c r="A57" s="21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</row>
    <row r="58" spans="1:13" s="25" customFormat="1" ht="14.4" x14ac:dyDescent="0.2">
      <c r="A58" s="21"/>
    </row>
    <row r="59" spans="1:13" s="25" customFormat="1" ht="14.4" x14ac:dyDescent="0.2">
      <c r="A59" s="21"/>
    </row>
    <row r="60" spans="1:13" s="25" customFormat="1" ht="14.4" x14ac:dyDescent="0.2">
      <c r="A60" s="21"/>
    </row>
    <row r="61" spans="1:13" s="25" customFormat="1" ht="14.4" x14ac:dyDescent="0.2">
      <c r="A61" s="21"/>
    </row>
    <row r="62" spans="1:13" s="25" customFormat="1" ht="14.4" x14ac:dyDescent="0.2">
      <c r="A62" s="21"/>
    </row>
    <row r="63" spans="1:13" s="25" customFormat="1" ht="14.4" x14ac:dyDescent="0.2">
      <c r="A63" s="21"/>
    </row>
    <row r="64" spans="1:13" s="25" customFormat="1" ht="14.4" x14ac:dyDescent="0.2">
      <c r="A64" s="21"/>
    </row>
    <row r="65" spans="1:1" s="25" customFormat="1" ht="14.4" x14ac:dyDescent="0.2">
      <c r="A65" s="21"/>
    </row>
    <row r="66" spans="1:1" s="25" customFormat="1" ht="14.4" x14ac:dyDescent="0.2">
      <c r="A66" s="21"/>
    </row>
    <row r="67" spans="1:1" s="25" customFormat="1" ht="14.4" x14ac:dyDescent="0.2">
      <c r="A67" s="21"/>
    </row>
    <row r="68" spans="1:1" s="25" customFormat="1" ht="14.4" x14ac:dyDescent="0.2">
      <c r="A68" s="21"/>
    </row>
    <row r="69" spans="1:1" s="25" customFormat="1" ht="14.4" x14ac:dyDescent="0.2">
      <c r="A69" s="21"/>
    </row>
    <row r="70" spans="1:1" s="25" customFormat="1" ht="14.4" x14ac:dyDescent="0.2">
      <c r="A70" s="21"/>
    </row>
    <row r="71" spans="1:1" s="25" customFormat="1" ht="14.4" x14ac:dyDescent="0.2">
      <c r="A71" s="21"/>
    </row>
    <row r="72" spans="1:1" s="25" customFormat="1" ht="14.4" x14ac:dyDescent="0.2">
      <c r="A72" s="21"/>
    </row>
    <row r="73" spans="1:1" s="25" customFormat="1" ht="14.4" x14ac:dyDescent="0.2">
      <c r="A73" s="21"/>
    </row>
    <row r="74" spans="1:1" s="25" customFormat="1" ht="14.4" x14ac:dyDescent="0.2">
      <c r="A74" s="21"/>
    </row>
    <row r="75" spans="1:1" s="25" customFormat="1" ht="14.4" x14ac:dyDescent="0.2">
      <c r="A75" s="21"/>
    </row>
    <row r="76" spans="1:1" s="25" customFormat="1" ht="14.4" x14ac:dyDescent="0.2">
      <c r="A76" s="21"/>
    </row>
    <row r="77" spans="1:1" s="25" customFormat="1" ht="14.4" x14ac:dyDescent="0.2">
      <c r="A77" s="21"/>
    </row>
    <row r="78" spans="1:1" s="25" customFormat="1" ht="14.4" x14ac:dyDescent="0.2">
      <c r="A78" s="21"/>
    </row>
    <row r="79" spans="1:1" s="25" customFormat="1" ht="14.4" x14ac:dyDescent="0.2">
      <c r="A79" s="21"/>
    </row>
    <row r="80" spans="1:1" s="25" customFormat="1" ht="14.4" x14ac:dyDescent="0.2">
      <c r="A80" s="21"/>
    </row>
    <row r="81" spans="1:1" s="25" customFormat="1" ht="14.4" x14ac:dyDescent="0.2">
      <c r="A81" s="21"/>
    </row>
    <row r="82" spans="1:1" s="25" customFormat="1" ht="14.4" x14ac:dyDescent="0.2">
      <c r="A82" s="21"/>
    </row>
    <row r="83" spans="1:1" s="25" customFormat="1" ht="14.4" x14ac:dyDescent="0.2">
      <c r="A83" s="21"/>
    </row>
    <row r="84" spans="1:1" s="25" customFormat="1" ht="14.4" x14ac:dyDescent="0.2">
      <c r="A84" s="21"/>
    </row>
    <row r="85" spans="1:1" s="25" customFormat="1" ht="14.4" x14ac:dyDescent="0.2">
      <c r="A85" s="21"/>
    </row>
    <row r="86" spans="1:1" s="25" customFormat="1" ht="14.4" x14ac:dyDescent="0.2">
      <c r="A86" s="21"/>
    </row>
    <row r="87" spans="1:1" s="25" customFormat="1" ht="14.4" x14ac:dyDescent="0.2">
      <c r="A87" s="21"/>
    </row>
    <row r="88" spans="1:1" s="25" customFormat="1" ht="14.4" x14ac:dyDescent="0.2">
      <c r="A88" s="21"/>
    </row>
    <row r="89" spans="1:1" s="25" customFormat="1" ht="14.4" x14ac:dyDescent="0.2">
      <c r="A89" s="21"/>
    </row>
    <row r="90" spans="1:1" s="25" customFormat="1" ht="14.4" x14ac:dyDescent="0.2">
      <c r="A90" s="21"/>
    </row>
    <row r="91" spans="1:1" s="25" customFormat="1" ht="14.4" x14ac:dyDescent="0.2">
      <c r="A91" s="2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53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33203125" customWidth="1"/>
    <col min="4" max="4" width="9.44140625" customWidth="1"/>
    <col min="5" max="7" width="9.21875" customWidth="1"/>
    <col min="8" max="9" width="9.6640625" customWidth="1"/>
    <col min="10" max="10" width="8.88671875" customWidth="1"/>
    <col min="11" max="14" width="9.6640625" customWidth="1"/>
    <col min="15" max="15" width="9.44140625" customWidth="1"/>
  </cols>
  <sheetData>
    <row r="1" spans="1:14" ht="12.75" customHeight="1" thickBot="1" x14ac:dyDescent="0.25">
      <c r="A1" s="79" t="s">
        <v>25</v>
      </c>
      <c r="B1" s="79"/>
      <c r="C1" s="79"/>
      <c r="D1" s="79"/>
      <c r="E1" s="79"/>
      <c r="F1" s="79"/>
      <c r="G1" s="79"/>
      <c r="H1" s="79"/>
      <c r="I1" s="79"/>
      <c r="J1" s="79"/>
    </row>
    <row r="2" spans="1:14" ht="23.25" customHeight="1" thickBot="1" x14ac:dyDescent="0.25">
      <c r="B2" s="75" t="s">
        <v>20</v>
      </c>
      <c r="C2" s="76"/>
      <c r="D2" s="76"/>
      <c r="E2" s="76"/>
      <c r="F2" s="77"/>
      <c r="G2" s="1" t="s">
        <v>1</v>
      </c>
      <c r="H2" s="78" t="s">
        <v>21</v>
      </c>
      <c r="I2" s="78"/>
      <c r="J2" s="78"/>
      <c r="K2" s="20"/>
    </row>
    <row r="3" spans="1:14" s="62" customFormat="1" ht="14.4" x14ac:dyDescent="0.2"/>
    <row r="4" spans="1:14" s="62" customFormat="1" ht="17.25" customHeight="1" x14ac:dyDescent="0.2">
      <c r="H4" s="63"/>
      <c r="I4" s="63"/>
      <c r="J4" s="63"/>
      <c r="K4" s="63"/>
      <c r="N4" s="63"/>
    </row>
    <row r="5" spans="1:14" s="62" customFormat="1" ht="14.4" x14ac:dyDescent="0.2">
      <c r="B5" s="23" t="s">
        <v>0</v>
      </c>
      <c r="C5" s="64" t="s">
        <v>22</v>
      </c>
      <c r="G5" s="63"/>
    </row>
    <row r="6" spans="1:14" s="25" customFormat="1" ht="14.4" x14ac:dyDescent="0.2">
      <c r="A6" s="62"/>
      <c r="C6" s="26"/>
      <c r="D6" s="26"/>
      <c r="E6" s="26"/>
      <c r="F6" s="26"/>
      <c r="G6" s="26"/>
      <c r="H6" s="27"/>
      <c r="K6" s="28"/>
      <c r="L6" s="29"/>
      <c r="M6" s="29"/>
      <c r="N6" s="29"/>
    </row>
    <row r="7" spans="1:14" s="25" customFormat="1" ht="21" customHeight="1" x14ac:dyDescent="0.2">
      <c r="A7" s="62"/>
      <c r="B7" s="30"/>
      <c r="C7" s="31" t="s">
        <v>10</v>
      </c>
      <c r="D7" s="31"/>
      <c r="E7" s="31"/>
      <c r="F7" s="31"/>
      <c r="G7" s="31"/>
      <c r="H7" s="29"/>
      <c r="L7" s="32"/>
      <c r="M7" s="29"/>
      <c r="N7" s="33"/>
    </row>
    <row r="8" spans="1:14" s="25" customFormat="1" ht="21" customHeight="1" x14ac:dyDescent="0.2">
      <c r="A8" s="62"/>
      <c r="B8" s="30"/>
      <c r="C8" s="34" t="s">
        <v>4</v>
      </c>
      <c r="D8" s="34" t="s">
        <v>8</v>
      </c>
      <c r="E8" s="34" t="s">
        <v>6</v>
      </c>
      <c r="F8" s="34" t="s">
        <v>7</v>
      </c>
      <c r="G8" s="35" t="s">
        <v>9</v>
      </c>
      <c r="H8" s="73" t="s">
        <v>11</v>
      </c>
      <c r="I8" s="25" t="s">
        <v>24</v>
      </c>
      <c r="L8" s="36"/>
      <c r="M8" s="29"/>
      <c r="N8" s="33"/>
    </row>
    <row r="9" spans="1:14" s="25" customFormat="1" ht="21" customHeight="1" x14ac:dyDescent="0.2">
      <c r="A9" s="62"/>
      <c r="B9" s="30"/>
      <c r="C9" s="70">
        <f ca="1">TODAY()</f>
        <v>44344</v>
      </c>
      <c r="D9" s="60">
        <f ca="1">WEEKDAY(C9)</f>
        <v>6</v>
      </c>
      <c r="E9" s="55">
        <v>0.43055555555555558</v>
      </c>
      <c r="F9" s="55">
        <v>0.67708333333333337</v>
      </c>
      <c r="G9" s="57">
        <f>F9-E9</f>
        <v>0.24652777777777779</v>
      </c>
      <c r="H9" s="29"/>
      <c r="L9" s="36"/>
      <c r="M9" s="29"/>
      <c r="N9" s="33"/>
    </row>
    <row r="10" spans="1:14" s="25" customFormat="1" ht="21" customHeight="1" x14ac:dyDescent="0.2">
      <c r="A10" s="62"/>
      <c r="B10" s="30"/>
      <c r="C10" s="70">
        <f ca="1">C9+1</f>
        <v>44345</v>
      </c>
      <c r="D10" s="60">
        <f t="shared" ref="D10:D20" ca="1" si="0">WEEKDAY(C10)</f>
        <v>7</v>
      </c>
      <c r="E10" s="55">
        <v>0.50555555555555554</v>
      </c>
      <c r="F10" s="55">
        <v>0.77222222222222225</v>
      </c>
      <c r="G10" s="57">
        <f t="shared" ref="G10:G20" si="1">F10-E10</f>
        <v>0.26666666666666672</v>
      </c>
      <c r="H10" s="29"/>
      <c r="I10" s="37" t="s">
        <v>5</v>
      </c>
      <c r="J10" s="38" t="s">
        <v>8</v>
      </c>
      <c r="K10" s="39" t="s">
        <v>9</v>
      </c>
      <c r="L10" s="65"/>
      <c r="M10" s="29"/>
      <c r="N10" s="33"/>
    </row>
    <row r="11" spans="1:14" s="25" customFormat="1" ht="21" customHeight="1" x14ac:dyDescent="0.2">
      <c r="A11" s="62"/>
      <c r="B11" s="30"/>
      <c r="C11" s="70">
        <f t="shared" ref="C11:C20" ca="1" si="2">C10+1</f>
        <v>44346</v>
      </c>
      <c r="D11" s="60">
        <f t="shared" ca="1" si="0"/>
        <v>1</v>
      </c>
      <c r="E11" s="55">
        <v>0.4375</v>
      </c>
      <c r="F11" s="55">
        <v>0.7270833333333333</v>
      </c>
      <c r="G11" s="57">
        <f t="shared" si="1"/>
        <v>0.2895833333333333</v>
      </c>
      <c r="H11" s="29"/>
      <c r="I11" s="40" t="s">
        <v>12</v>
      </c>
      <c r="J11" s="71">
        <v>2</v>
      </c>
      <c r="K11" s="74">
        <f ca="1">SUMIF($D$9:$D$20,J11,G9:G20)</f>
        <v>0.55972222222222223</v>
      </c>
      <c r="L11" s="65"/>
      <c r="M11" s="65"/>
      <c r="N11" s="29"/>
    </row>
    <row r="12" spans="1:14" s="25" customFormat="1" ht="21" customHeight="1" x14ac:dyDescent="0.2">
      <c r="A12" s="62"/>
      <c r="B12" s="30"/>
      <c r="C12" s="70">
        <f t="shared" ca="1" si="2"/>
        <v>44347</v>
      </c>
      <c r="D12" s="60">
        <f t="shared" ca="1" si="0"/>
        <v>2</v>
      </c>
      <c r="E12" s="55">
        <v>0.4770833333333333</v>
      </c>
      <c r="F12" s="55">
        <v>0.68958333333333333</v>
      </c>
      <c r="G12" s="57">
        <f t="shared" si="1"/>
        <v>0.21250000000000002</v>
      </c>
      <c r="H12" s="29"/>
      <c r="I12" s="40" t="s">
        <v>13</v>
      </c>
      <c r="J12" s="71">
        <v>3</v>
      </c>
      <c r="K12" s="74">
        <f t="shared" ref="K12:K17" ca="1" si="3">SUMIF($D$9:$D$20,J12,G10:G21)</f>
        <v>0.34236111111111106</v>
      </c>
      <c r="L12" s="65"/>
      <c r="M12" s="65"/>
      <c r="N12" s="29"/>
    </row>
    <row r="13" spans="1:14" s="25" customFormat="1" ht="21" customHeight="1" x14ac:dyDescent="0.2">
      <c r="A13" s="62"/>
      <c r="B13" s="30"/>
      <c r="C13" s="70">
        <f t="shared" ca="1" si="2"/>
        <v>44348</v>
      </c>
      <c r="D13" s="60">
        <f t="shared" ca="1" si="0"/>
        <v>3</v>
      </c>
      <c r="E13" s="55">
        <v>0.60972222222222217</v>
      </c>
      <c r="F13" s="55">
        <v>0.82986111111111116</v>
      </c>
      <c r="G13" s="57">
        <f t="shared" si="1"/>
        <v>0.22013888888888899</v>
      </c>
      <c r="H13" s="29"/>
      <c r="I13" s="40" t="s">
        <v>14</v>
      </c>
      <c r="J13" s="71">
        <v>4</v>
      </c>
      <c r="K13" s="74">
        <f t="shared" ca="1" si="3"/>
        <v>0.25694444444444442</v>
      </c>
      <c r="L13" s="29"/>
      <c r="M13" s="29"/>
      <c r="N13" s="29"/>
    </row>
    <row r="14" spans="1:14" s="25" customFormat="1" ht="21" customHeight="1" x14ac:dyDescent="0.2">
      <c r="A14" s="62"/>
      <c r="B14" s="30"/>
      <c r="C14" s="70">
        <f t="shared" ca="1" si="2"/>
        <v>44349</v>
      </c>
      <c r="D14" s="60">
        <f t="shared" ca="1" si="0"/>
        <v>4</v>
      </c>
      <c r="E14" s="55">
        <v>0.4236111111111111</v>
      </c>
      <c r="F14" s="55">
        <v>0.76597222222222217</v>
      </c>
      <c r="G14" s="57">
        <f t="shared" si="1"/>
        <v>0.34236111111111106</v>
      </c>
      <c r="H14" s="29"/>
      <c r="I14" s="40" t="s">
        <v>15</v>
      </c>
      <c r="J14" s="71">
        <v>5</v>
      </c>
      <c r="K14" s="74">
        <f t="shared" ca="1" si="3"/>
        <v>0.22499999999999992</v>
      </c>
      <c r="L14" s="29"/>
      <c r="M14" s="29"/>
      <c r="N14" s="29"/>
    </row>
    <row r="15" spans="1:14" s="25" customFormat="1" ht="21" customHeight="1" x14ac:dyDescent="0.2">
      <c r="A15" s="62"/>
      <c r="B15" s="30"/>
      <c r="C15" s="70">
        <f t="shared" ca="1" si="2"/>
        <v>44350</v>
      </c>
      <c r="D15" s="60">
        <f t="shared" ca="1" si="0"/>
        <v>5</v>
      </c>
      <c r="E15" s="55">
        <v>0.52083333333333337</v>
      </c>
      <c r="F15" s="55">
        <v>0.73472222222222217</v>
      </c>
      <c r="G15" s="57">
        <f t="shared" si="1"/>
        <v>0.2138888888888888</v>
      </c>
      <c r="H15" s="29"/>
      <c r="I15" s="40" t="s">
        <v>16</v>
      </c>
      <c r="J15" s="71">
        <v>6</v>
      </c>
      <c r="K15" s="74">
        <f t="shared" ca="1" si="3"/>
        <v>0.49444444444444458</v>
      </c>
      <c r="L15" s="66"/>
      <c r="M15" s="29"/>
      <c r="N15" s="29"/>
    </row>
    <row r="16" spans="1:14" s="25" customFormat="1" ht="21" customHeight="1" x14ac:dyDescent="0.2">
      <c r="A16" s="62"/>
      <c r="B16" s="30"/>
      <c r="C16" s="70">
        <f t="shared" ca="1" si="2"/>
        <v>44351</v>
      </c>
      <c r="D16" s="60">
        <f t="shared" ca="1" si="0"/>
        <v>6</v>
      </c>
      <c r="E16" s="55">
        <v>0.59722222222222221</v>
      </c>
      <c r="F16" s="55">
        <v>0.85416666666666663</v>
      </c>
      <c r="G16" s="57">
        <f t="shared" si="1"/>
        <v>0.25694444444444442</v>
      </c>
      <c r="H16" s="29"/>
      <c r="I16" s="40" t="s">
        <v>17</v>
      </c>
      <c r="J16" s="71">
        <v>7</v>
      </c>
      <c r="K16" s="74">
        <f t="shared" ca="1" si="3"/>
        <v>0.2138888888888888</v>
      </c>
      <c r="L16" s="66"/>
      <c r="M16" s="29"/>
      <c r="N16" s="29"/>
    </row>
    <row r="17" spans="1:14" s="25" customFormat="1" ht="21" customHeight="1" x14ac:dyDescent="0.2">
      <c r="A17" s="62"/>
      <c r="B17" s="30"/>
      <c r="C17" s="70">
        <f t="shared" ca="1" si="2"/>
        <v>44352</v>
      </c>
      <c r="D17" s="60">
        <f t="shared" ca="1" si="0"/>
        <v>7</v>
      </c>
      <c r="E17" s="55">
        <v>0.47569444444444442</v>
      </c>
      <c r="F17" s="55">
        <v>0.69305555555555554</v>
      </c>
      <c r="G17" s="57">
        <f t="shared" si="1"/>
        <v>0.21736111111111112</v>
      </c>
      <c r="H17" s="29"/>
      <c r="I17" s="40" t="s">
        <v>18</v>
      </c>
      <c r="J17" s="71">
        <v>1</v>
      </c>
      <c r="K17" s="74">
        <f t="shared" ca="1" si="3"/>
        <v>0.21736111111111112</v>
      </c>
      <c r="L17" s="29"/>
      <c r="M17" s="29"/>
      <c r="N17" s="29"/>
    </row>
    <row r="18" spans="1:14" s="25" customFormat="1" ht="21" customHeight="1" x14ac:dyDescent="0.2">
      <c r="A18" s="62"/>
      <c r="B18" s="30"/>
      <c r="C18" s="70">
        <f t="shared" ca="1" si="2"/>
        <v>44353</v>
      </c>
      <c r="D18" s="60">
        <f t="shared" ca="1" si="0"/>
        <v>1</v>
      </c>
      <c r="E18" s="55">
        <v>0.47916666666666669</v>
      </c>
      <c r="F18" s="55">
        <v>0.70416666666666661</v>
      </c>
      <c r="G18" s="57">
        <f t="shared" si="1"/>
        <v>0.22499999999999992</v>
      </c>
      <c r="H18" s="29"/>
      <c r="L18" s="29"/>
      <c r="M18" s="29"/>
      <c r="N18" s="29"/>
    </row>
    <row r="19" spans="1:14" s="25" customFormat="1" ht="21" customHeight="1" x14ac:dyDescent="0.2">
      <c r="A19" s="62"/>
      <c r="B19" s="30"/>
      <c r="C19" s="70">
        <f t="shared" ca="1" si="2"/>
        <v>44354</v>
      </c>
      <c r="D19" s="60">
        <f t="shared" ca="1" si="0"/>
        <v>2</v>
      </c>
      <c r="E19" s="55">
        <v>0.56666666666666665</v>
      </c>
      <c r="F19" s="55">
        <v>0.91388888888888886</v>
      </c>
      <c r="G19" s="57">
        <f t="shared" si="1"/>
        <v>0.34722222222222221</v>
      </c>
      <c r="H19" s="29"/>
      <c r="L19" s="28"/>
      <c r="M19" s="28"/>
      <c r="N19" s="28"/>
    </row>
    <row r="20" spans="1:14" s="25" customFormat="1" ht="21" customHeight="1" x14ac:dyDescent="0.2">
      <c r="A20" s="62"/>
      <c r="C20" s="70">
        <f t="shared" ca="1" si="2"/>
        <v>44355</v>
      </c>
      <c r="D20" s="60">
        <f t="shared" ca="1" si="0"/>
        <v>3</v>
      </c>
      <c r="E20" s="55">
        <v>0.50694444444444442</v>
      </c>
      <c r="F20" s="55">
        <v>0.78125</v>
      </c>
      <c r="G20" s="57">
        <f t="shared" si="1"/>
        <v>0.27430555555555558</v>
      </c>
      <c r="H20" s="50"/>
      <c r="I20" s="33"/>
      <c r="J20" s="33"/>
      <c r="K20" s="33"/>
      <c r="L20" s="28"/>
      <c r="M20" s="28"/>
      <c r="N20" s="33"/>
    </row>
    <row r="21" spans="1:14" s="25" customFormat="1" ht="14.4" x14ac:dyDescent="0.2">
      <c r="A21" s="62"/>
      <c r="C21" s="31"/>
      <c r="D21" s="31"/>
      <c r="E21" s="42"/>
      <c r="F21" s="28"/>
      <c r="G21" s="28"/>
      <c r="H21" s="28"/>
      <c r="I21" s="28"/>
      <c r="J21" s="28"/>
      <c r="K21" s="28"/>
      <c r="L21" s="28"/>
      <c r="M21" s="28"/>
      <c r="N21" s="33"/>
    </row>
    <row r="22" spans="1:14" s="25" customFormat="1" ht="14.4" x14ac:dyDescent="0.2">
      <c r="A22" s="62"/>
      <c r="C22" s="31"/>
      <c r="D22" s="31"/>
      <c r="E22" s="42"/>
      <c r="F22" s="28"/>
      <c r="G22" s="28"/>
      <c r="H22" s="28"/>
      <c r="I22" s="67"/>
      <c r="J22" s="66"/>
      <c r="K22" s="67"/>
      <c r="L22" s="28"/>
      <c r="M22" s="28"/>
      <c r="N22" s="33"/>
    </row>
    <row r="23" spans="1:14" s="25" customFormat="1" ht="14.4" x14ac:dyDescent="0.2">
      <c r="A23" s="62"/>
      <c r="C23" s="31"/>
      <c r="D23" s="31"/>
      <c r="E23" s="28"/>
      <c r="F23" s="28"/>
      <c r="G23" s="28"/>
      <c r="H23" s="28"/>
      <c r="I23" s="67"/>
      <c r="J23" s="67"/>
      <c r="K23" s="68"/>
      <c r="L23" s="45"/>
      <c r="M23" s="46"/>
      <c r="N23" s="33"/>
    </row>
    <row r="24" spans="1:14" s="25" customFormat="1" ht="14.4" x14ac:dyDescent="0.2">
      <c r="A24" s="62"/>
      <c r="E24" s="47"/>
      <c r="F24" s="33"/>
      <c r="G24" s="33"/>
      <c r="H24" s="33"/>
      <c r="I24" s="67"/>
      <c r="J24" s="67"/>
      <c r="K24" s="68"/>
      <c r="L24" s="33"/>
      <c r="M24" s="33"/>
      <c r="N24" s="33"/>
    </row>
    <row r="25" spans="1:14" s="25" customFormat="1" ht="14.4" x14ac:dyDescent="0.2">
      <c r="A25" s="62"/>
      <c r="B25" s="69"/>
      <c r="H25" s="33"/>
      <c r="I25" s="67"/>
      <c r="J25" s="67"/>
      <c r="K25" s="68"/>
    </row>
    <row r="26" spans="1:14" s="25" customFormat="1" ht="14.4" x14ac:dyDescent="0.2">
      <c r="A26" s="62"/>
      <c r="H26" s="33"/>
      <c r="I26" s="67"/>
      <c r="J26" s="67"/>
      <c r="K26" s="68"/>
    </row>
    <row r="27" spans="1:14" s="2" customFormat="1" x14ac:dyDescent="0.2">
      <c r="A27"/>
      <c r="B27" s="6"/>
      <c r="C27" s="3"/>
      <c r="D27" s="3"/>
      <c r="E27" s="3"/>
      <c r="F27" s="3"/>
      <c r="G27" s="3"/>
      <c r="H27" s="17"/>
      <c r="I27" s="9"/>
      <c r="J27" s="9"/>
      <c r="K27" s="19"/>
      <c r="L27" s="7"/>
      <c r="M27" s="7"/>
      <c r="N27" s="7"/>
    </row>
    <row r="28" spans="1:14" s="2" customFormat="1" x14ac:dyDescent="0.2">
      <c r="A28"/>
      <c r="B28" s="6"/>
      <c r="C28" s="8"/>
      <c r="D28" s="8"/>
      <c r="E28" s="8"/>
      <c r="F28" s="8"/>
      <c r="G28" s="3"/>
      <c r="H28" s="7"/>
      <c r="I28" s="9"/>
      <c r="J28" s="9"/>
      <c r="K28" s="19"/>
      <c r="L28" s="10"/>
      <c r="M28" s="7"/>
      <c r="N28" s="6"/>
    </row>
    <row r="29" spans="1:14" s="2" customFormat="1" x14ac:dyDescent="0.2">
      <c r="A29"/>
      <c r="B29" s="6"/>
      <c r="C29" s="14"/>
      <c r="D29" s="14"/>
      <c r="E29" s="15"/>
      <c r="F29" s="15"/>
      <c r="G29" s="15"/>
      <c r="H29" s="7"/>
      <c r="I29" s="9"/>
      <c r="J29" s="9"/>
      <c r="K29" s="19"/>
      <c r="L29" s="11"/>
      <c r="M29" s="7"/>
      <c r="N29" s="6"/>
    </row>
    <row r="30" spans="1:14" s="2" customFormat="1" x14ac:dyDescent="0.2">
      <c r="A30"/>
      <c r="B30" s="6"/>
      <c r="C30" s="14"/>
      <c r="D30" s="14"/>
      <c r="E30" s="15"/>
      <c r="F30" s="15"/>
      <c r="G30" s="15"/>
      <c r="H30" s="7"/>
      <c r="I30" s="6"/>
      <c r="J30" s="6"/>
      <c r="K30" s="7"/>
      <c r="L30" s="11"/>
      <c r="M30" s="7"/>
      <c r="N30" s="6"/>
    </row>
    <row r="31" spans="1:14" s="2" customFormat="1" x14ac:dyDescent="0.2">
      <c r="A31"/>
      <c r="B31" s="6"/>
      <c r="C31" s="14"/>
      <c r="D31" s="14"/>
      <c r="E31" s="15"/>
      <c r="F31" s="15"/>
      <c r="G31" s="15"/>
      <c r="H31" s="7"/>
      <c r="I31" s="6"/>
      <c r="J31" s="6"/>
      <c r="K31" s="7"/>
      <c r="L31" s="12"/>
      <c r="M31" s="7"/>
      <c r="N31" s="6"/>
    </row>
    <row r="32" spans="1:14" s="2" customFormat="1" x14ac:dyDescent="0.2">
      <c r="A32"/>
      <c r="B32" s="6"/>
      <c r="C32" s="14"/>
      <c r="D32" s="14"/>
      <c r="E32" s="15"/>
      <c r="F32" s="15"/>
      <c r="G32" s="15"/>
      <c r="H32" s="7"/>
      <c r="I32" s="6"/>
      <c r="J32" s="6"/>
      <c r="K32" s="7"/>
      <c r="L32" s="12"/>
      <c r="M32" s="12"/>
      <c r="N32" s="7"/>
    </row>
    <row r="33" spans="1:14" s="2" customFormat="1" x14ac:dyDescent="0.2">
      <c r="A33"/>
      <c r="B33" s="6"/>
      <c r="C33" s="16"/>
      <c r="D33" s="16"/>
      <c r="E33" s="15"/>
      <c r="F33" s="15"/>
      <c r="G33" s="15"/>
      <c r="H33" s="7"/>
      <c r="I33" s="6"/>
      <c r="J33" s="6"/>
      <c r="K33" s="7"/>
      <c r="L33" s="12"/>
      <c r="M33" s="12"/>
      <c r="N33" s="7"/>
    </row>
    <row r="34" spans="1:14" s="2" customFormat="1" x14ac:dyDescent="0.2">
      <c r="A34"/>
      <c r="B34" s="6"/>
      <c r="C34" s="14"/>
      <c r="D34" s="14"/>
      <c r="E34" s="7"/>
      <c r="F34" s="7"/>
      <c r="G34" s="15"/>
      <c r="H34" s="7"/>
      <c r="I34" s="6"/>
      <c r="J34" s="6"/>
      <c r="K34" s="7"/>
      <c r="L34" s="7"/>
      <c r="M34" s="7"/>
      <c r="N34" s="7"/>
    </row>
    <row r="35" spans="1:14" s="2" customFormat="1" x14ac:dyDescent="0.2">
      <c r="A35"/>
      <c r="B35" s="6"/>
      <c r="C35" s="14"/>
      <c r="D35" s="14"/>
      <c r="E35" s="15"/>
      <c r="F35" s="15"/>
      <c r="G35" s="15"/>
      <c r="H35" s="7"/>
      <c r="I35" s="6"/>
      <c r="J35" s="6"/>
      <c r="K35" s="7"/>
      <c r="L35" s="7"/>
      <c r="M35" s="7"/>
      <c r="N35" s="7"/>
    </row>
    <row r="36" spans="1:14" s="2" customFormat="1" x14ac:dyDescent="0.2">
      <c r="A36"/>
      <c r="B36" s="6"/>
      <c r="C36" s="14"/>
      <c r="D36" s="14"/>
      <c r="E36" s="15"/>
      <c r="F36" s="15"/>
      <c r="G36" s="15"/>
      <c r="H36" s="7"/>
      <c r="I36" s="6"/>
      <c r="J36" s="6"/>
      <c r="K36" s="7"/>
      <c r="L36" s="8"/>
      <c r="M36" s="7"/>
      <c r="N36" s="7"/>
    </row>
    <row r="37" spans="1:14" s="2" customFormat="1" x14ac:dyDescent="0.2">
      <c r="A37"/>
      <c r="B37" s="6"/>
      <c r="C37" s="14"/>
      <c r="D37" s="14"/>
      <c r="E37" s="15"/>
      <c r="F37" s="15"/>
      <c r="G37" s="15"/>
      <c r="H37" s="7"/>
      <c r="I37" s="6"/>
      <c r="J37" s="6"/>
      <c r="K37" s="7"/>
      <c r="L37" s="8"/>
      <c r="M37" s="7"/>
      <c r="N37" s="7"/>
    </row>
    <row r="38" spans="1:14" s="2" customFormat="1" x14ac:dyDescent="0.2">
      <c r="A38"/>
      <c r="B38" s="6"/>
      <c r="C38" s="14"/>
      <c r="D38" s="14"/>
      <c r="E38" s="7"/>
      <c r="F38" s="7"/>
      <c r="G38" s="15"/>
      <c r="H38" s="7"/>
      <c r="I38" s="6"/>
      <c r="J38" s="6"/>
      <c r="K38" s="7"/>
      <c r="L38" s="7"/>
      <c r="M38" s="7"/>
      <c r="N38" s="7"/>
    </row>
    <row r="39" spans="1:14" s="2" customFormat="1" x14ac:dyDescent="0.2">
      <c r="A39"/>
      <c r="B39" s="6"/>
      <c r="C39" s="14"/>
      <c r="D39" s="14"/>
      <c r="E39" s="15"/>
      <c r="F39" s="15"/>
      <c r="G39" s="15"/>
      <c r="H39" s="7"/>
      <c r="I39" s="6"/>
      <c r="J39" s="6"/>
      <c r="K39" s="7"/>
      <c r="L39" s="7"/>
      <c r="M39" s="7"/>
      <c r="N39" s="7"/>
    </row>
    <row r="40" spans="1:14" s="2" customFormat="1" x14ac:dyDescent="0.2">
      <c r="A40"/>
      <c r="B40" s="6"/>
      <c r="C40" s="16"/>
      <c r="D40" s="16"/>
      <c r="E40" s="15"/>
      <c r="F40" s="15"/>
      <c r="G40" s="15"/>
      <c r="H40" s="7"/>
      <c r="I40" s="6"/>
      <c r="J40" s="6"/>
      <c r="K40" s="7"/>
      <c r="L40" s="3"/>
      <c r="M40" s="3"/>
      <c r="N40" s="3"/>
    </row>
    <row r="41" spans="1:14" s="2" customFormat="1" x14ac:dyDescent="0.2">
      <c r="A41"/>
      <c r="B41" s="6"/>
      <c r="C41" s="3"/>
      <c r="D41" s="3"/>
      <c r="E41" s="3"/>
      <c r="F41" s="4"/>
      <c r="G41" s="18"/>
      <c r="H41" s="7"/>
      <c r="I41" s="6"/>
      <c r="J41" s="6"/>
      <c r="K41" s="3"/>
      <c r="L41" s="3"/>
      <c r="M41" s="3"/>
      <c r="N41" s="6"/>
    </row>
    <row r="42" spans="1:14" s="2" customFormat="1" x14ac:dyDescent="0.2">
      <c r="A42"/>
      <c r="B42" s="6"/>
      <c r="C42" s="3"/>
      <c r="D42" s="3"/>
      <c r="E42" s="5"/>
      <c r="F42" s="3"/>
      <c r="G42" s="3"/>
      <c r="H42" s="3"/>
      <c r="I42" s="3"/>
      <c r="J42" s="3"/>
      <c r="K42" s="3"/>
      <c r="L42" s="3"/>
      <c r="M42" s="3"/>
      <c r="N42" s="6"/>
    </row>
    <row r="43" spans="1:14" s="2" customFormat="1" x14ac:dyDescent="0.2">
      <c r="A43"/>
      <c r="B43" s="6"/>
      <c r="C43" s="3"/>
      <c r="D43" s="3"/>
      <c r="E43" s="5"/>
      <c r="F43" s="3"/>
      <c r="G43" s="3"/>
      <c r="H43" s="3"/>
      <c r="I43" s="3"/>
      <c r="J43" s="3"/>
      <c r="K43" s="3"/>
      <c r="L43" s="3"/>
      <c r="M43" s="3"/>
      <c r="N43" s="6"/>
    </row>
    <row r="44" spans="1:14" s="2" customFormat="1" ht="14.4" x14ac:dyDescent="0.2">
      <c r="A44"/>
      <c r="B44" s="6"/>
      <c r="C44" s="3"/>
      <c r="D44" s="3"/>
      <c r="E44" s="3"/>
      <c r="F44" s="3"/>
      <c r="G44" s="3"/>
      <c r="H44" s="3"/>
      <c r="I44" s="3"/>
      <c r="J44" s="3"/>
      <c r="K44" s="3"/>
      <c r="L44" s="4"/>
      <c r="M44" s="13"/>
      <c r="N44" s="6"/>
    </row>
    <row r="45" spans="1:14" s="2" customFormat="1" x14ac:dyDescent="0.2">
      <c r="A4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s="2" customFormat="1" x14ac:dyDescent="0.2">
      <c r="A4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s="2" customFormat="1" x14ac:dyDescent="0.2">
      <c r="A4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s="2" customFormat="1" x14ac:dyDescent="0.2">
      <c r="A48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s="2" customFormat="1" x14ac:dyDescent="0.2">
      <c r="A49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s="2" customFormat="1" x14ac:dyDescent="0.2">
      <c r="A50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s="2" customFormat="1" x14ac:dyDescent="0.2">
      <c r="A51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s="2" customFormat="1" x14ac:dyDescent="0.2">
      <c r="A52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s="2" customFormat="1" x14ac:dyDescent="0.2">
      <c r="A53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s="2" customFormat="1" x14ac:dyDescent="0.2">
      <c r="A54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s="2" customFormat="1" x14ac:dyDescent="0.2">
      <c r="A5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s="2" customFormat="1" x14ac:dyDescent="0.2">
      <c r="A5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s="2" customFormat="1" x14ac:dyDescent="0.2">
      <c r="A57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s="2" customFormat="1" x14ac:dyDescent="0.2">
      <c r="A58"/>
    </row>
    <row r="59" spans="1:14" s="2" customFormat="1" x14ac:dyDescent="0.2">
      <c r="A59"/>
    </row>
    <row r="60" spans="1:14" s="2" customFormat="1" x14ac:dyDescent="0.2">
      <c r="A60"/>
    </row>
    <row r="61" spans="1:14" s="2" customFormat="1" x14ac:dyDescent="0.2">
      <c r="A61"/>
    </row>
    <row r="62" spans="1:14" s="2" customFormat="1" x14ac:dyDescent="0.2">
      <c r="A62"/>
    </row>
    <row r="63" spans="1:14" s="2" customFormat="1" x14ac:dyDescent="0.2">
      <c r="A63"/>
    </row>
    <row r="64" spans="1:14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2021-05-28T03:22:59Z</dcterms:modified>
</cp:coreProperties>
</file>