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A332EE38-2F63-48B2-AE42-F3D62A4886AD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8" i="2" l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D8" i="2" l="1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L24" i="2" l="1"/>
  <c r="L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8" authorId="0" shapeId="0" xr:uid="{00000000-0006-0000-0100-000001000000}">
      <text>
        <r>
          <rPr>
            <sz val="12"/>
            <color indexed="81"/>
            <rFont val="ＭＳ Ｐゴシック"/>
            <family val="3"/>
            <charset val="128"/>
          </rPr>
          <t>「曜日」をWEEKDAY関数で設定します。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「シリアル値」を
「</t>
        </r>
        <r>
          <rPr>
            <b/>
            <sz val="12"/>
            <color indexed="81"/>
            <rFont val="ＭＳ Ｐゴシック"/>
            <family val="3"/>
            <charset val="128"/>
          </rPr>
          <t>書式のユーザー定義</t>
        </r>
        <r>
          <rPr>
            <sz val="12"/>
            <color indexed="81"/>
            <rFont val="ＭＳ Ｐゴシック"/>
            <family val="3"/>
            <charset val="128"/>
          </rPr>
          <t>」で
→曜日を表示する記号「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sz val="12"/>
            <color indexed="81"/>
            <rFont val="ＭＳ Ｐゴシック"/>
            <family val="3"/>
            <charset val="128"/>
          </rPr>
          <t>」に。</t>
        </r>
      </text>
    </comment>
    <comment ref="L1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(D8:D27,"</t>
        </r>
        <r>
          <rPr>
            <b/>
            <sz val="14"/>
            <color indexed="10"/>
            <rFont val="ＭＳ Ｐゴシック"/>
            <family val="3"/>
            <charset val="128"/>
          </rPr>
          <t>&lt;6</t>
        </r>
        <r>
          <rPr>
            <b/>
            <sz val="14"/>
            <color indexed="81"/>
            <rFont val="ＭＳ Ｐゴシック"/>
            <family val="3"/>
            <charset val="128"/>
          </rPr>
          <t>",H8:H27)</t>
        </r>
      </text>
    </comment>
    <comment ref="L24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(D8:D27,"</t>
        </r>
        <r>
          <rPr>
            <b/>
            <sz val="14"/>
            <color indexed="10"/>
            <rFont val="ＭＳ Ｐゴシック"/>
            <family val="3"/>
            <charset val="128"/>
          </rPr>
          <t>&lt;７</t>
        </r>
        <r>
          <rPr>
            <b/>
            <sz val="14"/>
            <color indexed="81"/>
            <rFont val="ＭＳ Ｐゴシック"/>
            <family val="3"/>
            <charset val="128"/>
          </rPr>
          <t>",H8:H27)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「曜日」をWEEKDAY関数でシリアル値にする事で
様々な計算が可能です。</t>
        </r>
      </text>
    </comment>
  </commentList>
</comments>
</file>

<file path=xl/sharedStrings.xml><?xml version="1.0" encoding="utf-8"?>
<sst xmlns="http://schemas.openxmlformats.org/spreadsheetml/2006/main" count="113" uniqueCount="32">
  <si>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</si>
  <si>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</si>
  <si>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</si>
  <si>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日付</t>
    <rPh sb="0" eb="2">
      <t>ヒヅケ</t>
    </rPh>
    <phoneticPr fontId="8"/>
  </si>
  <si>
    <t>性別</t>
    <rPh sb="0" eb="2">
      <t>セイベツ</t>
    </rPh>
    <phoneticPr fontId="8"/>
  </si>
  <si>
    <t>地区</t>
    <rPh sb="0" eb="2">
      <t>チク</t>
    </rPh>
    <phoneticPr fontId="8"/>
  </si>
  <si>
    <t>数</t>
    <rPh sb="0" eb="1">
      <t>スウ</t>
    </rPh>
    <phoneticPr fontId="2"/>
  </si>
  <si>
    <t>売上金額</t>
    <rPh sb="0" eb="2">
      <t>ウリアゲ</t>
    </rPh>
    <rPh sb="2" eb="4">
      <t>キンガク</t>
    </rPh>
    <phoneticPr fontId="8"/>
  </si>
  <si>
    <t>男</t>
    <rPh sb="0" eb="1">
      <t>オトコ</t>
    </rPh>
    <phoneticPr fontId="8"/>
  </si>
  <si>
    <t>東京都</t>
  </si>
  <si>
    <t>女</t>
    <rPh sb="0" eb="1">
      <t>オンナ</t>
    </rPh>
    <phoneticPr fontId="8"/>
  </si>
  <si>
    <t>熊本県</t>
    <rPh sb="0" eb="3">
      <t>クマモトケン</t>
    </rPh>
    <phoneticPr fontId="8"/>
  </si>
  <si>
    <t>鹿児島県</t>
  </si>
  <si>
    <t>京都府</t>
  </si>
  <si>
    <t>神奈川県</t>
  </si>
  <si>
    <t>栃木県</t>
  </si>
  <si>
    <t>大阪府</t>
  </si>
  <si>
    <t>長野県</t>
  </si>
  <si>
    <t>沖縄県</t>
    <rPh sb="0" eb="3">
      <t>オキナワケン</t>
    </rPh>
    <phoneticPr fontId="8"/>
  </si>
  <si>
    <t>埼玉県</t>
  </si>
  <si>
    <t>岩手県</t>
  </si>
  <si>
    <t>長崎県</t>
  </si>
  <si>
    <t>愛知県</t>
  </si>
  <si>
    <t>曜日</t>
    <rPh sb="0" eb="2">
      <t>ヨウビ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</si>
  <si>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</si>
  <si>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</si>
  <si>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SUMIF  &amp;  WEEKDAY</t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</si>
  <si>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</si>
  <si>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</si>
  <si>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平日（日～木）の</t>
    </r>
    <r>
      <rPr>
        <b/>
        <sz val="12"/>
        <color rgb="FFC00000"/>
        <rFont val="ＭＳ Ｐゴシック"/>
        <family val="3"/>
        <charset val="128"/>
      </rPr>
      <t>売上</t>
    </r>
    <r>
      <rPr>
        <b/>
        <sz val="12"/>
        <rFont val="ＭＳ Ｐゴシック"/>
        <family val="3"/>
        <charset val="128"/>
      </rPr>
      <t>は？</t>
    </r>
    <rPh sb="0" eb="2">
      <t>ヘイジツ</t>
    </rPh>
    <rPh sb="3" eb="4">
      <t>ヒ</t>
    </rPh>
    <rPh sb="5" eb="6">
      <t>キ</t>
    </rPh>
    <rPh sb="8" eb="10">
      <t>ウリアゲ</t>
    </rPh>
    <phoneticPr fontId="2"/>
  </si>
  <si>
    <r>
      <t>土曜日を除く</t>
    </r>
    <r>
      <rPr>
        <b/>
        <sz val="12"/>
        <color rgb="FFC00000"/>
        <rFont val="ＭＳ Ｐゴシック"/>
        <family val="3"/>
        <charset val="128"/>
      </rPr>
      <t>売上</t>
    </r>
    <r>
      <rPr>
        <b/>
        <sz val="12"/>
        <rFont val="ＭＳ Ｐゴシック"/>
        <family val="3"/>
        <charset val="128"/>
      </rPr>
      <t>は？</t>
    </r>
    <rPh sb="0" eb="3">
      <t>ドヨウビ</t>
    </rPh>
    <rPh sb="4" eb="5">
      <t>ノゾ</t>
    </rPh>
    <rPh sb="6" eb="8">
      <t>ウリアゲ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</si>
  <si>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2020/10/30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</si>
</sst>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aaa"/>
  </numFmts>
  <fonts count="3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明朝"/>
      <family val="1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color indexed="8"/>
      <name val="ＭＳ ゴシック"/>
      <family val="3"/>
      <charset val="128"/>
    </font>
    <font>
      <b/>
      <sz val="13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0" applyNumberFormat="1" applyFont="1" applyAlignment="1">
      <alignment vertical="center"/>
    </xf>
    <xf numFmtId="38" fontId="6" fillId="0" borderId="0" xfId="1" applyNumberFormat="1" applyFont="1" applyFill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0" applyNumberFormat="1" applyFont="1" applyFill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38" fontId="14" fillId="0" borderId="0" xfId="0" applyNumberFormat="1" applyFont="1">
      <alignment vertical="center"/>
    </xf>
    <xf numFmtId="0" fontId="17" fillId="0" borderId="0" xfId="0" applyNumberFormat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38" fontId="17" fillId="0" borderId="0" xfId="1" applyNumberFormat="1" applyFont="1" applyAlignment="1">
      <alignment vertical="center"/>
    </xf>
    <xf numFmtId="38" fontId="14" fillId="0" borderId="0" xfId="1" applyFont="1" applyAlignment="1">
      <alignment vertical="center"/>
    </xf>
    <xf numFmtId="1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38" fontId="18" fillId="2" borderId="1" xfId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vertical="center"/>
    </xf>
    <xf numFmtId="38" fontId="17" fillId="0" borderId="0" xfId="1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7" fillId="0" borderId="0" xfId="1" applyNumberFormat="1" applyFont="1" applyBorder="1" applyAlignment="1">
      <alignment vertical="center"/>
    </xf>
    <xf numFmtId="38" fontId="19" fillId="0" borderId="0" xfId="1" applyFont="1" applyAlignment="1">
      <alignment horizontal="right"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38" fontId="18" fillId="0" borderId="0" xfId="0" applyNumberFormat="1" applyFont="1" applyFill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38" fontId="18" fillId="0" borderId="0" xfId="0" applyNumberFormat="1" applyFont="1">
      <alignment vertical="center"/>
    </xf>
    <xf numFmtId="0" fontId="22" fillId="0" borderId="0" xfId="0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22" fillId="0" borderId="0" xfId="1" applyNumberFormat="1" applyFont="1" applyAlignment="1">
      <alignment vertical="center"/>
    </xf>
    <xf numFmtId="38" fontId="18" fillId="0" borderId="0" xfId="1" applyFont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38" fontId="22" fillId="0" borderId="0" xfId="1" applyNumberFormat="1" applyFont="1" applyBorder="1" applyAlignment="1">
      <alignment vertical="center"/>
    </xf>
    <xf numFmtId="176" fontId="18" fillId="6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23" fillId="0" borderId="0" xfId="1" applyNumberFormat="1" applyFont="1" applyAlignment="1">
      <alignment horizontal="right" vertical="center"/>
    </xf>
    <xf numFmtId="0" fontId="20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38" fontId="24" fillId="0" borderId="0" xfId="1" applyFont="1" applyAlignment="1">
      <alignment horizontal="right" vertical="center"/>
    </xf>
    <xf numFmtId="38" fontId="22" fillId="0" borderId="0" xfId="1" applyFont="1" applyBorder="1" applyAlignment="1">
      <alignment vertical="center"/>
    </xf>
    <xf numFmtId="38" fontId="22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0" fontId="25" fillId="0" borderId="1" xfId="0" applyFont="1" applyBorder="1">
      <alignment vertical="center"/>
    </xf>
    <xf numFmtId="38" fontId="25" fillId="0" borderId="1" xfId="1" applyFont="1" applyFill="1" applyBorder="1">
      <alignment vertical="center"/>
    </xf>
    <xf numFmtId="0" fontId="27" fillId="0" borderId="1" xfId="0" applyFont="1" applyBorder="1">
      <alignment vertical="center"/>
    </xf>
    <xf numFmtId="38" fontId="27" fillId="0" borderId="1" xfId="1" applyFont="1" applyFill="1" applyBorder="1">
      <alignment vertical="center"/>
    </xf>
    <xf numFmtId="176" fontId="14" fillId="7" borderId="1" xfId="0" applyNumberFormat="1" applyFont="1" applyFill="1" applyBorder="1" applyAlignment="1">
      <alignment horizontal="center" vertical="center"/>
    </xf>
    <xf numFmtId="14" fontId="27" fillId="8" borderId="1" xfId="0" applyNumberFormat="1" applyFont="1" applyFill="1" applyBorder="1">
      <alignment vertical="center"/>
    </xf>
    <xf numFmtId="14" fontId="25" fillId="8" borderId="1" xfId="0" applyNumberFormat="1" applyFont="1" applyFill="1" applyBorder="1">
      <alignment vertical="center"/>
    </xf>
    <xf numFmtId="38" fontId="31" fillId="6" borderId="1" xfId="1" applyFont="1" applyFill="1" applyBorder="1" applyAlignment="1">
      <alignment vertical="center"/>
    </xf>
    <xf numFmtId="38" fontId="32" fillId="6" borderId="1" xfId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6" fontId="13" fillId="5" borderId="0" xfId="2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25</xdr:row>
      <xdr:rowOff>123825</xdr:rowOff>
    </xdr:from>
    <xdr:to>
      <xdr:col>12</xdr:col>
      <xdr:colOff>419100</xdr:colOff>
      <xdr:row>28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361950</xdr:colOff>
      <xdr:row>10</xdr:row>
      <xdr:rowOff>28575</xdr:rowOff>
    </xdr:from>
    <xdr:to>
      <xdr:col>15</xdr:col>
      <xdr:colOff>91440</xdr:colOff>
      <xdr:row>13</xdr:row>
      <xdr:rowOff>142875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A97FE60-9B06-4562-AA92-F85508BD65B8}"/>
            </a:ext>
          </a:extLst>
        </xdr:cNvPr>
        <xdr:cNvSpPr txBox="1"/>
      </xdr:nvSpPr>
      <xdr:spPr>
        <a:xfrm>
          <a:off x="4560570" y="2002155"/>
          <a:ext cx="4781550" cy="708660"/>
        </a:xfrm>
        <a:prstGeom prst="rect">
          <a:avLst/>
        </a:prstGeom>
        <a:solidFill>
          <a:schemeClr val="accent4">
            <a:lumMod val="50000"/>
          </a:schemeClr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「曜日」を</a:t>
          </a:r>
          <a:r>
            <a:rPr kumimoji="1" lang="en-US" altLang="ja-JP" sz="1300" b="1"/>
            <a:t>WEEKDAY</a:t>
          </a:r>
          <a:r>
            <a:rPr kumimoji="1" lang="ja-JP" altLang="en-US" sz="1300" b="1"/>
            <a:t>関数で設定する必要があります。</a:t>
          </a:r>
          <a:endParaRPr kumimoji="1" lang="en-US" altLang="ja-JP" sz="1300" b="1"/>
        </a:p>
        <a:p>
          <a:pPr algn="ctr"/>
          <a:r>
            <a:rPr kumimoji="1" lang="ja-JP" altLang="en-US" sz="1300" b="1"/>
            <a:t>そして、書式のユーザー定義で、数値を曜日に表示します。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28</xdr:row>
      <xdr:rowOff>19050</xdr:rowOff>
    </xdr:from>
    <xdr:to>
      <xdr:col>8</xdr:col>
      <xdr:colOff>259079</xdr:colOff>
      <xdr:row>32</xdr:row>
      <xdr:rowOff>47625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99060" y="5703570"/>
          <a:ext cx="4442459" cy="699135"/>
        </a:xfrm>
        <a:prstGeom prst="rect">
          <a:avLst/>
        </a:prstGeom>
        <a:solidFill>
          <a:schemeClr val="accent4">
            <a:lumMod val="50000"/>
          </a:schemeClr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「曜日」を</a:t>
          </a:r>
          <a:r>
            <a:rPr kumimoji="1" lang="en-US" altLang="ja-JP" sz="1300" b="1"/>
            <a:t>WEEKDAY</a:t>
          </a:r>
          <a:r>
            <a:rPr kumimoji="1" lang="ja-JP" altLang="en-US" sz="1300" b="1"/>
            <a:t>関数で設定する必要があります。</a:t>
          </a:r>
          <a:endParaRPr kumimoji="1" lang="en-US" altLang="ja-JP" sz="1300" b="1"/>
        </a:p>
        <a:p>
          <a:pPr algn="ctr"/>
          <a:r>
            <a:rPr kumimoji="1" lang="ja-JP" altLang="en-US" sz="1300" b="1"/>
            <a:t>そして、書式のユーザー定義で、数値を曜日に表示します。</a:t>
          </a:r>
        </a:p>
      </xdr:txBody>
    </xdr:sp>
    <xdr:clientData/>
  </xdr:twoCellAnchor>
  <xdr:twoCellAnchor editAs="oneCell">
    <xdr:from>
      <xdr:col>12</xdr:col>
      <xdr:colOff>304800</xdr:colOff>
      <xdr:row>0</xdr:row>
      <xdr:rowOff>104775</xdr:rowOff>
    </xdr:from>
    <xdr:to>
      <xdr:col>16</xdr:col>
      <xdr:colOff>407243</xdr:colOff>
      <xdr:row>8</xdr:row>
      <xdr:rowOff>178860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36F184-5DD2-46C0-A47B-4102BF75B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0440" y="104775"/>
          <a:ext cx="3081863" cy="1666665"/>
        </a:xfrm>
        <a:prstGeom prst="rect">
          <a:avLst/>
        </a:prstGeom>
      </xdr:spPr>
    </xdr:pic>
    <xdr:clientData/>
  </xdr:twoCellAnchor>
  <xdr:twoCellAnchor>
    <xdr:from>
      <xdr:col>12</xdr:col>
      <xdr:colOff>85723</xdr:colOff>
      <xdr:row>11</xdr:row>
      <xdr:rowOff>196215</xdr:rowOff>
    </xdr:from>
    <xdr:to>
      <xdr:col>16</xdr:col>
      <xdr:colOff>76199</xdr:colOff>
      <xdr:row>22</xdr:row>
      <xdr:rowOff>66674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219762E-458C-49EF-B31A-A9D117C38C80}"/>
            </a:ext>
          </a:extLst>
        </xdr:cNvPr>
        <xdr:cNvGrpSpPr/>
      </xdr:nvGrpSpPr>
      <xdr:grpSpPr>
        <a:xfrm>
          <a:off x="7111363" y="2406015"/>
          <a:ext cx="2969896" cy="2133599"/>
          <a:chOff x="7743824" y="2295525"/>
          <a:chExt cx="3261295" cy="2171699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2C0FDCDD-9375-494E-8E71-13D079AC54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962899" y="2857499"/>
            <a:ext cx="2637873" cy="1609725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5554BE05-6776-44FF-A30C-644CA53DF13B}"/>
              </a:ext>
            </a:extLst>
          </xdr:cNvPr>
          <xdr:cNvSpPr txBox="1"/>
        </xdr:nvSpPr>
        <xdr:spPr>
          <a:xfrm>
            <a:off x="7743824" y="2295525"/>
            <a:ext cx="3261295" cy="514350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検索条件</a:t>
            </a:r>
            <a:r>
              <a:rPr kumimoji="1" lang="ja-JP" altLang="en-US" sz="1200"/>
              <a:t>」＝「</a:t>
            </a:r>
            <a:r>
              <a:rPr kumimoji="1" lang="ja-JP" altLang="en-US" sz="1200" b="1">
                <a:solidFill>
                  <a:srgbClr val="FF0000"/>
                </a:solidFill>
              </a:rPr>
              <a:t>＜６</a:t>
            </a:r>
            <a:r>
              <a:rPr kumimoji="1" lang="ja-JP" altLang="en-US" sz="1200"/>
              <a:t>」とは、</a:t>
            </a:r>
            <a:endParaRPr kumimoji="1" lang="en-US" altLang="ja-JP" sz="1200"/>
          </a:p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金曜</a:t>
            </a:r>
            <a:r>
              <a:rPr kumimoji="1" lang="ja-JP" altLang="en-US" sz="1200"/>
              <a:t>・</a:t>
            </a:r>
            <a:r>
              <a:rPr kumimoji="1" lang="ja-JP" altLang="en-US" sz="1200" b="1"/>
              <a:t>土曜</a:t>
            </a:r>
            <a:r>
              <a:rPr kumimoji="1" lang="ja-JP" altLang="en-US" sz="1200"/>
              <a:t>」の</a:t>
            </a:r>
            <a:r>
              <a:rPr kumimoji="1" lang="ja-JP" altLang="en-US" sz="1200" b="1">
                <a:solidFill>
                  <a:srgbClr val="0070C0"/>
                </a:solidFill>
              </a:rPr>
              <a:t>シリアル値</a:t>
            </a:r>
            <a:r>
              <a:rPr kumimoji="1" lang="ja-JP" altLang="en-US" sz="1200"/>
              <a:t>は＝「</a:t>
            </a:r>
            <a:r>
              <a:rPr kumimoji="1" lang="ja-JP" altLang="en-US" sz="1200" b="1">
                <a:solidFill>
                  <a:srgbClr val="FF0000"/>
                </a:solidFill>
              </a:rPr>
              <a:t>６</a:t>
            </a:r>
            <a:r>
              <a:rPr kumimoji="1" lang="ja-JP" altLang="en-US" sz="1200"/>
              <a:t>・</a:t>
            </a:r>
            <a:r>
              <a:rPr kumimoji="1" lang="ja-JP" altLang="en-US" sz="1200" b="1">
                <a:solidFill>
                  <a:srgbClr val="FF0000"/>
                </a:solidFill>
              </a:rPr>
              <a:t>７</a:t>
            </a:r>
            <a:r>
              <a:rPr kumimoji="1" lang="ja-JP" altLang="en-US" sz="1200"/>
              <a:t>」</a:t>
            </a:r>
          </a:p>
        </xdr:txBody>
      </xdr:sp>
    </xdr:grpSp>
    <xdr:clientData/>
  </xdr:twoCellAnchor>
  <xdr:twoCellAnchor editAs="oneCell">
    <xdr:from>
      <xdr:col>9</xdr:col>
      <xdr:colOff>100965</xdr:colOff>
      <xdr:row>28</xdr:row>
      <xdr:rowOff>0</xdr:rowOff>
    </xdr:from>
    <xdr:to>
      <xdr:col>13</xdr:col>
      <xdr:colOff>422466</xdr:colOff>
      <xdr:row>36</xdr:row>
      <xdr:rowOff>114114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B7BD80-2981-4AF8-8CAF-32F927C3F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86325" y="5684520"/>
          <a:ext cx="3209481" cy="1455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109375" customWidth="1"/>
    <col min="4" max="4" width="6.77734375" customWidth="1"/>
    <col min="5" max="5" width="5.44140625" customWidth="1"/>
    <col min="6" max="6" width="10.44140625" customWidth="1"/>
    <col min="7" max="7" width="5.88671875" customWidth="1"/>
    <col min="8" max="8" width="9.77734375" customWidth="1"/>
    <col min="9" max="9" width="7.33203125" customWidth="1"/>
    <col min="10" max="11" width="10.88671875" customWidth="1"/>
    <col min="12" max="12" width="12.44140625" customWidth="1"/>
    <col min="13" max="13" width="9.44140625" customWidth="1"/>
  </cols>
  <sheetData>
    <row r="1" spans="1:15" ht="12.75" customHeight="1" thickBot="1" x14ac:dyDescent="0.25">
      <c r="A1" s="64" t="s">
        <v>31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5" ht="23.25" customHeight="1" thickBot="1" x14ac:dyDescent="0.25">
      <c r="B2" s="60" t="s">
        <v>26</v>
      </c>
      <c r="C2" s="61"/>
      <c r="D2" s="61"/>
      <c r="E2" s="61"/>
      <c r="F2" s="62"/>
      <c r="G2" s="1" t="s">
        <v>1</v>
      </c>
      <c r="H2" s="63" t="s">
        <v>27</v>
      </c>
      <c r="I2" s="63"/>
      <c r="J2" s="63"/>
      <c r="K2" s="63"/>
    </row>
    <row r="3" spans="1:15" s="28" customFormat="1" ht="14.4" x14ac:dyDescent="0.2"/>
    <row r="4" spans="1:15" s="28" customFormat="1" ht="14.4" x14ac:dyDescent="0.2">
      <c r="B4" s="31" t="s">
        <v>0</v>
      </c>
      <c r="C4" s="32" t="s">
        <v>28</v>
      </c>
      <c r="F4" s="29"/>
      <c r="G4" s="29"/>
      <c r="H4" s="29"/>
      <c r="I4" s="29"/>
      <c r="J4" s="29"/>
      <c r="K4" s="29"/>
      <c r="L4" s="30"/>
    </row>
    <row r="5" spans="1:15" s="28" customFormat="1" ht="14.4" x14ac:dyDescent="0.2">
      <c r="B5" s="35"/>
      <c r="C5" s="35"/>
      <c r="D5" s="32"/>
      <c r="L5" s="33"/>
    </row>
    <row r="6" spans="1:15" s="38" customFormat="1" ht="14.4" x14ac:dyDescent="0.2">
      <c r="A6" s="34"/>
      <c r="D6" s="35"/>
      <c r="E6" s="35"/>
      <c r="F6" s="35"/>
      <c r="G6" s="35"/>
      <c r="H6" s="35"/>
      <c r="I6" s="36"/>
      <c r="J6" s="36"/>
      <c r="K6" s="36"/>
      <c r="L6" s="37"/>
      <c r="M6" s="35"/>
      <c r="N6" s="35"/>
      <c r="O6" s="35"/>
    </row>
    <row r="7" spans="1:15" s="38" customFormat="1" ht="15.75" customHeight="1" x14ac:dyDescent="0.2">
      <c r="A7" s="34"/>
      <c r="B7" s="35"/>
      <c r="C7" s="18" t="s">
        <v>3</v>
      </c>
      <c r="D7" s="18" t="s">
        <v>23</v>
      </c>
      <c r="E7" s="19" t="s">
        <v>4</v>
      </c>
      <c r="F7" s="19" t="s">
        <v>5</v>
      </c>
      <c r="G7" s="19" t="s">
        <v>6</v>
      </c>
      <c r="H7" s="20" t="s">
        <v>7</v>
      </c>
      <c r="I7" s="39"/>
      <c r="J7" s="39"/>
      <c r="K7" s="39"/>
      <c r="L7" s="40"/>
      <c r="M7" s="35"/>
      <c r="N7" s="35"/>
      <c r="O7" s="35"/>
    </row>
    <row r="8" spans="1:15" s="38" customFormat="1" ht="15.75" customHeight="1" x14ac:dyDescent="0.2">
      <c r="A8" s="34"/>
      <c r="B8" s="35"/>
      <c r="C8" s="57">
        <f ca="1">TODAY()</f>
        <v>44344</v>
      </c>
      <c r="D8" s="41"/>
      <c r="E8" s="42" t="s">
        <v>8</v>
      </c>
      <c r="F8" s="43" t="s">
        <v>12</v>
      </c>
      <c r="G8" s="51">
        <v>2</v>
      </c>
      <c r="H8" s="52">
        <v>96350</v>
      </c>
      <c r="I8" s="44" t="s">
        <v>24</v>
      </c>
      <c r="J8" s="45" t="s">
        <v>29</v>
      </c>
      <c r="K8" s="39"/>
      <c r="L8" s="46"/>
      <c r="M8" s="35"/>
      <c r="N8" s="35"/>
      <c r="O8" s="35"/>
    </row>
    <row r="9" spans="1:15" s="38" customFormat="1" ht="15.75" customHeight="1" x14ac:dyDescent="0.2">
      <c r="A9" s="34"/>
      <c r="B9" s="35"/>
      <c r="C9" s="57">
        <f ca="1">C8+1</f>
        <v>44345</v>
      </c>
      <c r="D9" s="41"/>
      <c r="E9" s="42" t="s">
        <v>8</v>
      </c>
      <c r="F9" s="43" t="s">
        <v>17</v>
      </c>
      <c r="G9" s="51">
        <v>17</v>
      </c>
      <c r="H9" s="52">
        <v>95570</v>
      </c>
      <c r="J9" s="39"/>
      <c r="K9" s="39"/>
      <c r="L9" s="59"/>
      <c r="M9" s="35"/>
      <c r="N9" s="35"/>
      <c r="O9" s="35"/>
    </row>
    <row r="10" spans="1:15" s="38" customFormat="1" ht="15.75" customHeight="1" x14ac:dyDescent="0.2">
      <c r="A10" s="34"/>
      <c r="B10" s="35"/>
      <c r="C10" s="57">
        <f t="shared" ref="C10:C27" ca="1" si="0">C9+1</f>
        <v>44346</v>
      </c>
      <c r="D10" s="41"/>
      <c r="E10" s="42" t="s">
        <v>10</v>
      </c>
      <c r="F10" s="43" t="s">
        <v>17</v>
      </c>
      <c r="G10" s="51">
        <v>11</v>
      </c>
      <c r="H10" s="52">
        <v>37950</v>
      </c>
      <c r="I10" s="35"/>
      <c r="J10" s="39"/>
      <c r="K10" s="47"/>
      <c r="L10" s="48"/>
      <c r="M10" s="35"/>
      <c r="N10" s="35"/>
      <c r="O10" s="37"/>
    </row>
    <row r="11" spans="1:15" s="38" customFormat="1" ht="15.75" customHeight="1" x14ac:dyDescent="0.2">
      <c r="A11" s="34"/>
      <c r="B11" s="35"/>
      <c r="C11" s="57">
        <f t="shared" ca="1" si="0"/>
        <v>44347</v>
      </c>
      <c r="D11" s="41"/>
      <c r="E11" s="42" t="s">
        <v>8</v>
      </c>
      <c r="F11" s="43" t="s">
        <v>9</v>
      </c>
      <c r="G11" s="51">
        <v>20</v>
      </c>
      <c r="H11" s="52">
        <v>9993</v>
      </c>
      <c r="I11" s="35"/>
      <c r="J11" s="39"/>
      <c r="K11" s="39"/>
      <c r="L11" s="46"/>
      <c r="M11" s="35"/>
      <c r="N11" s="35"/>
      <c r="O11" s="35"/>
    </row>
    <row r="12" spans="1:15" s="38" customFormat="1" ht="15.75" customHeight="1" x14ac:dyDescent="0.2">
      <c r="A12" s="34"/>
      <c r="B12" s="35"/>
      <c r="C12" s="57">
        <f t="shared" ca="1" si="0"/>
        <v>44348</v>
      </c>
      <c r="D12" s="41"/>
      <c r="E12" s="42" t="s">
        <v>8</v>
      </c>
      <c r="F12" s="43" t="s">
        <v>14</v>
      </c>
      <c r="G12" s="51">
        <v>23</v>
      </c>
      <c r="H12" s="52">
        <v>9950</v>
      </c>
      <c r="I12" s="35"/>
      <c r="J12" s="39"/>
      <c r="K12" s="39"/>
      <c r="L12" s="46"/>
      <c r="M12" s="35"/>
      <c r="N12" s="35"/>
      <c r="O12" s="35"/>
    </row>
    <row r="13" spans="1:15" s="38" customFormat="1" ht="15.75" customHeight="1" x14ac:dyDescent="0.2">
      <c r="A13" s="34"/>
      <c r="B13" s="35"/>
      <c r="C13" s="57">
        <f t="shared" ca="1" si="0"/>
        <v>44349</v>
      </c>
      <c r="D13" s="41"/>
      <c r="E13" s="42" t="s">
        <v>8</v>
      </c>
      <c r="F13" s="43" t="s">
        <v>14</v>
      </c>
      <c r="G13" s="51">
        <v>15</v>
      </c>
      <c r="H13" s="52">
        <v>9950</v>
      </c>
      <c r="I13" s="35"/>
      <c r="J13" s="39"/>
      <c r="K13" s="39"/>
      <c r="L13" s="46"/>
      <c r="M13" s="35"/>
      <c r="N13" s="35"/>
      <c r="O13" s="35"/>
    </row>
    <row r="14" spans="1:15" s="38" customFormat="1" ht="15.75" customHeight="1" x14ac:dyDescent="0.2">
      <c r="A14" s="34"/>
      <c r="B14" s="35"/>
      <c r="C14" s="57">
        <f t="shared" ca="1" si="0"/>
        <v>44350</v>
      </c>
      <c r="D14" s="41"/>
      <c r="E14" s="42" t="s">
        <v>8</v>
      </c>
      <c r="F14" s="43" t="s">
        <v>19</v>
      </c>
      <c r="G14" s="51">
        <v>12</v>
      </c>
      <c r="H14" s="52">
        <v>9390</v>
      </c>
      <c r="I14" s="35"/>
      <c r="J14" s="39"/>
      <c r="K14" s="39"/>
      <c r="L14" s="46"/>
      <c r="M14" s="35"/>
      <c r="N14" s="35"/>
      <c r="O14" s="35"/>
    </row>
    <row r="15" spans="1:15" s="38" customFormat="1" ht="15.75" customHeight="1" x14ac:dyDescent="0.2">
      <c r="A15" s="34"/>
      <c r="B15" s="35"/>
      <c r="C15" s="57">
        <f t="shared" ca="1" si="0"/>
        <v>44351</v>
      </c>
      <c r="D15" s="41"/>
      <c r="E15" s="42" t="s">
        <v>8</v>
      </c>
      <c r="F15" s="43" t="s">
        <v>14</v>
      </c>
      <c r="G15" s="51">
        <v>4</v>
      </c>
      <c r="H15" s="52">
        <v>7963</v>
      </c>
      <c r="M15" s="35"/>
      <c r="N15" s="35"/>
      <c r="O15" s="37"/>
    </row>
    <row r="16" spans="1:15" s="38" customFormat="1" ht="15.75" customHeight="1" x14ac:dyDescent="0.2">
      <c r="A16" s="34"/>
      <c r="B16" s="35"/>
      <c r="C16" s="57">
        <f t="shared" ca="1" si="0"/>
        <v>44352</v>
      </c>
      <c r="D16" s="41"/>
      <c r="E16" s="42" t="s">
        <v>10</v>
      </c>
      <c r="F16" s="43" t="s">
        <v>11</v>
      </c>
      <c r="G16" s="51">
        <v>6</v>
      </c>
      <c r="H16" s="52">
        <v>7905</v>
      </c>
      <c r="I16" s="44" t="s">
        <v>25</v>
      </c>
      <c r="J16" s="45" t="s">
        <v>30</v>
      </c>
      <c r="K16" s="39"/>
      <c r="L16" s="46"/>
      <c r="M16" s="35"/>
      <c r="N16" s="35"/>
      <c r="O16" s="35"/>
    </row>
    <row r="17" spans="1:15" s="38" customFormat="1" ht="15.75" customHeight="1" x14ac:dyDescent="0.2">
      <c r="A17" s="34"/>
      <c r="B17" s="35"/>
      <c r="C17" s="57">
        <f t="shared" ca="1" si="0"/>
        <v>44353</v>
      </c>
      <c r="D17" s="41"/>
      <c r="E17" s="42" t="s">
        <v>10</v>
      </c>
      <c r="F17" s="43" t="s">
        <v>16</v>
      </c>
      <c r="G17" s="51">
        <v>16</v>
      </c>
      <c r="H17" s="52">
        <v>7630</v>
      </c>
      <c r="J17" s="39"/>
      <c r="K17" s="39"/>
      <c r="L17" s="59"/>
      <c r="M17" s="35"/>
      <c r="N17" s="35"/>
      <c r="O17" s="35"/>
    </row>
    <row r="18" spans="1:15" s="38" customFormat="1" ht="15.75" customHeight="1" x14ac:dyDescent="0.2">
      <c r="A18" s="34"/>
      <c r="B18" s="35"/>
      <c r="C18" s="57">
        <f t="shared" ca="1" si="0"/>
        <v>44354</v>
      </c>
      <c r="D18" s="41"/>
      <c r="E18" s="42" t="s">
        <v>10</v>
      </c>
      <c r="F18" s="43" t="s">
        <v>13</v>
      </c>
      <c r="G18" s="51">
        <v>9</v>
      </c>
      <c r="H18" s="52">
        <v>7500</v>
      </c>
      <c r="I18" s="35"/>
      <c r="J18" s="39"/>
      <c r="K18" s="47"/>
      <c r="L18" s="49"/>
      <c r="M18" s="35"/>
      <c r="N18" s="35"/>
      <c r="O18" s="35"/>
    </row>
    <row r="19" spans="1:15" s="38" customFormat="1" ht="15.75" customHeight="1" x14ac:dyDescent="0.2">
      <c r="A19" s="34"/>
      <c r="B19" s="35"/>
      <c r="C19" s="57">
        <f t="shared" ca="1" si="0"/>
        <v>44355</v>
      </c>
      <c r="D19" s="41"/>
      <c r="E19" s="42" t="s">
        <v>10</v>
      </c>
      <c r="F19" s="43" t="s">
        <v>14</v>
      </c>
      <c r="G19" s="51">
        <v>10</v>
      </c>
      <c r="H19" s="52">
        <v>7500</v>
      </c>
      <c r="I19" s="35"/>
      <c r="J19" s="39"/>
      <c r="L19" s="35"/>
      <c r="M19" s="35"/>
      <c r="N19" s="35"/>
      <c r="O19" s="35"/>
    </row>
    <row r="20" spans="1:15" s="38" customFormat="1" ht="15.75" customHeight="1" x14ac:dyDescent="0.2">
      <c r="A20" s="34"/>
      <c r="B20" s="35"/>
      <c r="C20" s="57">
        <f t="shared" ca="1" si="0"/>
        <v>44356</v>
      </c>
      <c r="D20" s="41"/>
      <c r="E20" s="42" t="s">
        <v>10</v>
      </c>
      <c r="F20" s="43" t="s">
        <v>15</v>
      </c>
      <c r="G20" s="51">
        <v>3</v>
      </c>
      <c r="H20" s="52">
        <v>7390</v>
      </c>
      <c r="I20" s="35"/>
      <c r="J20" s="39"/>
      <c r="K20" s="39"/>
      <c r="L20" s="35"/>
      <c r="M20" s="35"/>
      <c r="N20" s="35"/>
      <c r="O20" s="35"/>
    </row>
    <row r="21" spans="1:15" s="38" customFormat="1" ht="15.75" customHeight="1" x14ac:dyDescent="0.2">
      <c r="A21" s="34"/>
      <c r="B21" s="35"/>
      <c r="C21" s="57">
        <f t="shared" ca="1" si="0"/>
        <v>44357</v>
      </c>
      <c r="D21" s="41"/>
      <c r="E21" s="42" t="s">
        <v>8</v>
      </c>
      <c r="F21" s="43" t="s">
        <v>22</v>
      </c>
      <c r="G21" s="51">
        <v>8</v>
      </c>
      <c r="H21" s="52">
        <v>7050</v>
      </c>
      <c r="I21" s="35"/>
      <c r="J21" s="39"/>
      <c r="K21" s="39"/>
      <c r="L21" s="35"/>
      <c r="M21" s="35"/>
      <c r="N21" s="35"/>
      <c r="O21" s="37"/>
    </row>
    <row r="22" spans="1:15" s="38" customFormat="1" ht="15.75" customHeight="1" x14ac:dyDescent="0.2">
      <c r="A22" s="34"/>
      <c r="C22" s="57">
        <f t="shared" ca="1" si="0"/>
        <v>44358</v>
      </c>
      <c r="D22" s="41"/>
      <c r="E22" s="42" t="s">
        <v>8</v>
      </c>
      <c r="F22" s="43" t="s">
        <v>18</v>
      </c>
      <c r="G22" s="51">
        <v>5</v>
      </c>
      <c r="H22" s="52">
        <v>6950</v>
      </c>
      <c r="I22" s="35"/>
      <c r="J22" s="39"/>
      <c r="K22" s="39"/>
      <c r="L22" s="35"/>
      <c r="M22" s="35"/>
      <c r="N22" s="35"/>
      <c r="O22" s="35"/>
    </row>
    <row r="23" spans="1:15" s="38" customFormat="1" ht="15.75" customHeight="1" x14ac:dyDescent="0.2">
      <c r="A23" s="34"/>
      <c r="C23" s="57">
        <f t="shared" ca="1" si="0"/>
        <v>44359</v>
      </c>
      <c r="D23" s="41"/>
      <c r="E23" s="42" t="s">
        <v>10</v>
      </c>
      <c r="F23" s="43" t="s">
        <v>21</v>
      </c>
      <c r="G23" s="51">
        <v>4</v>
      </c>
      <c r="H23" s="52">
        <v>6570</v>
      </c>
      <c r="I23" s="35"/>
      <c r="J23" s="39"/>
      <c r="K23" s="39"/>
      <c r="L23" s="35"/>
      <c r="M23" s="35"/>
      <c r="N23" s="35"/>
      <c r="O23" s="35"/>
    </row>
    <row r="24" spans="1:15" s="38" customFormat="1" ht="15.75" customHeight="1" x14ac:dyDescent="0.2">
      <c r="A24" s="34"/>
      <c r="C24" s="57">
        <f t="shared" ca="1" si="0"/>
        <v>44360</v>
      </c>
      <c r="D24" s="41"/>
      <c r="E24" s="42" t="s">
        <v>8</v>
      </c>
      <c r="F24" s="43" t="s">
        <v>9</v>
      </c>
      <c r="G24" s="51">
        <v>12</v>
      </c>
      <c r="H24" s="52">
        <v>5960</v>
      </c>
      <c r="I24" s="44"/>
      <c r="J24" s="39"/>
      <c r="K24" s="39"/>
      <c r="L24" s="35"/>
      <c r="M24" s="35"/>
      <c r="N24" s="35"/>
      <c r="O24" s="35"/>
    </row>
    <row r="25" spans="1:15" s="38" customFormat="1" ht="15.75" customHeight="1" x14ac:dyDescent="0.2">
      <c r="A25" s="34"/>
      <c r="B25" s="35"/>
      <c r="C25" s="57">
        <f t="shared" ca="1" si="0"/>
        <v>44361</v>
      </c>
      <c r="D25" s="41"/>
      <c r="E25" s="42" t="s">
        <v>10</v>
      </c>
      <c r="F25" s="43" t="s">
        <v>9</v>
      </c>
      <c r="G25" s="51">
        <v>6</v>
      </c>
      <c r="H25" s="52">
        <v>5903</v>
      </c>
      <c r="I25" s="35"/>
      <c r="J25" s="39"/>
      <c r="K25" s="39"/>
      <c r="L25" s="35"/>
      <c r="M25" s="35"/>
      <c r="N25" s="35"/>
      <c r="O25" s="35"/>
    </row>
    <row r="26" spans="1:15" s="38" customFormat="1" ht="15.75" customHeight="1" x14ac:dyDescent="0.2">
      <c r="A26" s="34"/>
      <c r="B26" s="35"/>
      <c r="C26" s="57">
        <f t="shared" ca="1" si="0"/>
        <v>44362</v>
      </c>
      <c r="D26" s="41"/>
      <c r="E26" s="42" t="s">
        <v>8</v>
      </c>
      <c r="F26" s="43" t="s">
        <v>16</v>
      </c>
      <c r="G26" s="51">
        <v>8</v>
      </c>
      <c r="H26" s="52">
        <v>5903</v>
      </c>
      <c r="I26" s="35"/>
      <c r="J26" s="39"/>
      <c r="K26" s="39"/>
      <c r="L26" s="35"/>
      <c r="M26" s="35"/>
      <c r="N26" s="35"/>
      <c r="O26" s="35"/>
    </row>
    <row r="27" spans="1:15" s="38" customFormat="1" ht="15.75" customHeight="1" x14ac:dyDescent="0.2">
      <c r="A27" s="34"/>
      <c r="B27" s="35"/>
      <c r="C27" s="57">
        <f t="shared" ca="1" si="0"/>
        <v>44363</v>
      </c>
      <c r="D27" s="41"/>
      <c r="E27" s="42" t="s">
        <v>10</v>
      </c>
      <c r="F27" s="43" t="s">
        <v>20</v>
      </c>
      <c r="G27" s="51">
        <v>3</v>
      </c>
      <c r="H27" s="52">
        <v>3935</v>
      </c>
      <c r="I27" s="35"/>
      <c r="J27" s="35"/>
      <c r="K27" s="35"/>
      <c r="L27" s="35"/>
      <c r="M27" s="35"/>
      <c r="N27" s="35"/>
      <c r="O27" s="35"/>
    </row>
    <row r="28" spans="1:15" s="38" customFormat="1" ht="14.4" x14ac:dyDescent="0.2">
      <c r="A28" s="34"/>
      <c r="B28" s="35"/>
      <c r="C28" s="39"/>
      <c r="D28" s="39"/>
      <c r="E28" s="39"/>
      <c r="F28" s="39"/>
      <c r="G28" s="39"/>
      <c r="H28" s="39"/>
      <c r="I28" s="35"/>
      <c r="J28" s="35"/>
      <c r="K28" s="35"/>
      <c r="L28" s="35"/>
      <c r="M28" s="35"/>
      <c r="N28" s="35"/>
      <c r="O28" s="35"/>
    </row>
    <row r="29" spans="1:15" s="38" customFormat="1" ht="14.4" x14ac:dyDescent="0.2">
      <c r="A29" s="34"/>
      <c r="B29" s="35"/>
      <c r="C29" s="50" t="s">
        <v>2</v>
      </c>
      <c r="D29" s="50"/>
      <c r="E29" s="39"/>
      <c r="F29" s="39"/>
      <c r="G29" s="39"/>
      <c r="H29" s="39"/>
      <c r="I29" s="35"/>
      <c r="J29" s="35"/>
      <c r="K29" s="35"/>
      <c r="L29" s="35"/>
      <c r="M29" s="35"/>
      <c r="N29" s="35"/>
      <c r="O29" s="35"/>
    </row>
    <row r="30" spans="1:15" s="38" customFormat="1" ht="14.4" x14ac:dyDescent="0.2">
      <c r="A30" s="34"/>
      <c r="B30" s="35"/>
      <c r="C30" s="39"/>
      <c r="D30" s="39"/>
      <c r="E30" s="39"/>
      <c r="F30" s="39"/>
      <c r="G30" s="39"/>
      <c r="H30" s="35"/>
      <c r="I30" s="35"/>
      <c r="J30" s="35"/>
      <c r="K30" s="35"/>
      <c r="L30" s="35"/>
      <c r="M30" s="35"/>
      <c r="N30" s="35"/>
      <c r="O30" s="35"/>
    </row>
    <row r="31" spans="1:15" s="38" customFormat="1" ht="14.4" x14ac:dyDescent="0.2">
      <c r="A31" s="34"/>
      <c r="C31" s="39"/>
      <c r="D31" s="39"/>
      <c r="E31" s="39"/>
      <c r="F31" s="39"/>
      <c r="G31" s="39"/>
      <c r="H31" s="35"/>
      <c r="I31" s="35"/>
      <c r="J31" s="35"/>
      <c r="K31" s="35"/>
      <c r="L31" s="35"/>
      <c r="M31" s="35"/>
      <c r="N31" s="35"/>
      <c r="O31" s="35"/>
    </row>
    <row r="32" spans="1:15" s="2" customFormat="1" x14ac:dyDescent="0.2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F2"/>
    <mergeCell ref="H2:K2"/>
    <mergeCell ref="A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21875" customWidth="1"/>
    <col min="4" max="4" width="7.88671875" customWidth="1"/>
    <col min="5" max="5" width="5.44140625" customWidth="1"/>
    <col min="6" max="6" width="10.44140625" customWidth="1"/>
    <col min="7" max="7" width="5.88671875" customWidth="1"/>
    <col min="8" max="8" width="9.77734375" customWidth="1"/>
    <col min="9" max="9" width="7.33203125" customWidth="1"/>
    <col min="10" max="12" width="10.88671875" customWidth="1"/>
    <col min="13" max="13" width="9.44140625" customWidth="1"/>
  </cols>
  <sheetData>
    <row r="1" spans="1:15" ht="12.75" customHeight="1" thickBot="1" x14ac:dyDescent="0.25">
      <c r="A1" s="64" t="s">
        <v>31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5" ht="23.25" customHeight="1" thickBot="1" x14ac:dyDescent="0.25">
      <c r="B2" s="60" t="s">
        <v>26</v>
      </c>
      <c r="C2" s="61"/>
      <c r="D2" s="61"/>
      <c r="E2" s="61"/>
      <c r="F2" s="62"/>
      <c r="G2" s="1" t="s">
        <v>1</v>
      </c>
      <c r="H2" s="63" t="s">
        <v>27</v>
      </c>
      <c r="I2" s="63"/>
      <c r="J2" s="63"/>
      <c r="K2" s="63"/>
    </row>
    <row r="3" spans="1:15" s="8" customFormat="1" ht="14.4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5" s="8" customFormat="1" ht="14.4" x14ac:dyDescent="0.2">
      <c r="A4" s="28"/>
      <c r="B4" s="31" t="s">
        <v>0</v>
      </c>
      <c r="C4" s="32" t="s">
        <v>28</v>
      </c>
      <c r="D4" s="28"/>
      <c r="E4" s="28"/>
      <c r="F4" s="29"/>
      <c r="G4" s="29"/>
      <c r="H4" s="29"/>
      <c r="I4" s="29"/>
      <c r="J4" s="29"/>
      <c r="K4" s="29"/>
      <c r="L4" s="9"/>
    </row>
    <row r="5" spans="1:15" s="8" customFormat="1" ht="14.4" x14ac:dyDescent="0.2">
      <c r="B5" s="10"/>
      <c r="C5" s="11"/>
      <c r="D5" s="11"/>
      <c r="L5" s="12"/>
    </row>
    <row r="6" spans="1:15" s="17" customFormat="1" ht="14.4" x14ac:dyDescent="0.2">
      <c r="A6" s="13"/>
      <c r="B6" s="14"/>
      <c r="C6" s="14"/>
      <c r="D6" s="14"/>
      <c r="E6" s="14"/>
      <c r="F6" s="14"/>
      <c r="G6" s="14"/>
      <c r="H6" s="14"/>
      <c r="I6" s="15"/>
      <c r="J6" s="15"/>
      <c r="K6" s="15"/>
      <c r="L6" s="16"/>
      <c r="M6" s="14"/>
      <c r="N6" s="14"/>
      <c r="O6" s="14"/>
    </row>
    <row r="7" spans="1:15" s="17" customFormat="1" ht="16.5" customHeight="1" x14ac:dyDescent="0.2">
      <c r="A7" s="13"/>
      <c r="B7" s="14"/>
      <c r="C7" s="18" t="s">
        <v>3</v>
      </c>
      <c r="D7" s="18" t="s">
        <v>23</v>
      </c>
      <c r="E7" s="19" t="s">
        <v>4</v>
      </c>
      <c r="F7" s="19" t="s">
        <v>5</v>
      </c>
      <c r="G7" s="19" t="s">
        <v>6</v>
      </c>
      <c r="H7" s="20" t="s">
        <v>7</v>
      </c>
      <c r="I7" s="21"/>
      <c r="J7" s="21"/>
      <c r="K7" s="21"/>
      <c r="L7" s="22"/>
      <c r="M7" s="14"/>
      <c r="N7" s="14"/>
      <c r="O7" s="14"/>
    </row>
    <row r="8" spans="1:15" s="17" customFormat="1" ht="16.5" customHeight="1" x14ac:dyDescent="0.2">
      <c r="A8" s="13"/>
      <c r="B8" s="14"/>
      <c r="C8" s="56">
        <f ca="1">TODAY()</f>
        <v>44344</v>
      </c>
      <c r="D8" s="55">
        <f t="shared" ref="D8:D27" ca="1" si="0">WEEKDAY(C8)</f>
        <v>6</v>
      </c>
      <c r="E8" s="23" t="s">
        <v>8</v>
      </c>
      <c r="F8" s="53" t="s">
        <v>12</v>
      </c>
      <c r="G8" s="53">
        <v>2</v>
      </c>
      <c r="H8" s="54">
        <v>96350</v>
      </c>
      <c r="M8" s="14"/>
      <c r="N8" s="14"/>
      <c r="O8" s="14"/>
    </row>
    <row r="9" spans="1:15" s="17" customFormat="1" ht="16.5" customHeight="1" x14ac:dyDescent="0.2">
      <c r="A9" s="13"/>
      <c r="B9" s="14"/>
      <c r="C9" s="56">
        <f ca="1">C8+1</f>
        <v>44345</v>
      </c>
      <c r="D9" s="55">
        <f t="shared" ca="1" si="0"/>
        <v>7</v>
      </c>
      <c r="E9" s="23" t="s">
        <v>8</v>
      </c>
      <c r="F9" s="53" t="s">
        <v>17</v>
      </c>
      <c r="G9" s="53">
        <v>17</v>
      </c>
      <c r="H9" s="54">
        <v>95570</v>
      </c>
      <c r="M9" s="14"/>
      <c r="N9" s="14"/>
      <c r="O9" s="14"/>
    </row>
    <row r="10" spans="1:15" s="17" customFormat="1" ht="16.5" customHeight="1" x14ac:dyDescent="0.2">
      <c r="A10" s="13"/>
      <c r="B10" s="14"/>
      <c r="C10" s="56">
        <f t="shared" ref="C10:C27" ca="1" si="1">C9+1</f>
        <v>44346</v>
      </c>
      <c r="D10" s="55">
        <f t="shared" ca="1" si="0"/>
        <v>1</v>
      </c>
      <c r="E10" s="23" t="s">
        <v>10</v>
      </c>
      <c r="F10" s="53" t="s">
        <v>17</v>
      </c>
      <c r="G10" s="53">
        <v>11</v>
      </c>
      <c r="H10" s="54">
        <v>37950</v>
      </c>
      <c r="M10" s="14"/>
      <c r="N10" s="14"/>
      <c r="O10" s="14"/>
    </row>
    <row r="11" spans="1:15" s="17" customFormat="1" ht="16.5" customHeight="1" x14ac:dyDescent="0.2">
      <c r="A11" s="13"/>
      <c r="B11" s="14"/>
      <c r="C11" s="56">
        <f t="shared" ca="1" si="1"/>
        <v>44347</v>
      </c>
      <c r="D11" s="55">
        <f t="shared" ca="1" si="0"/>
        <v>2</v>
      </c>
      <c r="E11" s="23" t="s">
        <v>8</v>
      </c>
      <c r="F11" s="53" t="s">
        <v>9</v>
      </c>
      <c r="G11" s="53">
        <v>20</v>
      </c>
      <c r="H11" s="54">
        <v>9993</v>
      </c>
      <c r="M11" s="14"/>
      <c r="N11" s="14"/>
      <c r="O11" s="14"/>
    </row>
    <row r="12" spans="1:15" s="17" customFormat="1" ht="16.5" customHeight="1" x14ac:dyDescent="0.2">
      <c r="A12" s="13"/>
      <c r="B12" s="14"/>
      <c r="C12" s="56">
        <f t="shared" ca="1" si="1"/>
        <v>44348</v>
      </c>
      <c r="D12" s="55">
        <f t="shared" ca="1" si="0"/>
        <v>3</v>
      </c>
      <c r="E12" s="23" t="s">
        <v>8</v>
      </c>
      <c r="F12" s="53" t="s">
        <v>14</v>
      </c>
      <c r="G12" s="53">
        <v>23</v>
      </c>
      <c r="H12" s="54">
        <v>9950</v>
      </c>
      <c r="M12" s="14"/>
      <c r="N12" s="14"/>
      <c r="O12" s="14"/>
    </row>
    <row r="13" spans="1:15" s="17" customFormat="1" ht="16.5" customHeight="1" x14ac:dyDescent="0.2">
      <c r="A13" s="13"/>
      <c r="B13" s="14"/>
      <c r="C13" s="56">
        <f t="shared" ca="1" si="1"/>
        <v>44349</v>
      </c>
      <c r="D13" s="55">
        <f t="shared" ca="1" si="0"/>
        <v>4</v>
      </c>
      <c r="E13" s="23" t="s">
        <v>8</v>
      </c>
      <c r="F13" s="53" t="s">
        <v>14</v>
      </c>
      <c r="G13" s="53">
        <v>15</v>
      </c>
      <c r="H13" s="54">
        <v>9950</v>
      </c>
      <c r="M13" s="14"/>
      <c r="N13" s="14"/>
      <c r="O13" s="14"/>
    </row>
    <row r="14" spans="1:15" s="17" customFormat="1" ht="16.5" customHeight="1" x14ac:dyDescent="0.2">
      <c r="A14" s="13"/>
      <c r="B14" s="14"/>
      <c r="C14" s="56">
        <f t="shared" ca="1" si="1"/>
        <v>44350</v>
      </c>
      <c r="D14" s="55">
        <f t="shared" ca="1" si="0"/>
        <v>5</v>
      </c>
      <c r="E14" s="23" t="s">
        <v>8</v>
      </c>
      <c r="F14" s="53" t="s">
        <v>19</v>
      </c>
      <c r="G14" s="53">
        <v>12</v>
      </c>
      <c r="H14" s="54">
        <v>9390</v>
      </c>
      <c r="M14" s="14"/>
      <c r="N14" s="14"/>
      <c r="O14" s="14"/>
    </row>
    <row r="15" spans="1:15" s="17" customFormat="1" ht="16.5" customHeight="1" x14ac:dyDescent="0.2">
      <c r="A15" s="13"/>
      <c r="B15" s="14"/>
      <c r="C15" s="56">
        <f t="shared" ca="1" si="1"/>
        <v>44351</v>
      </c>
      <c r="D15" s="55">
        <f t="shared" ca="1" si="0"/>
        <v>6</v>
      </c>
      <c r="E15" s="23" t="s">
        <v>8</v>
      </c>
      <c r="F15" s="53" t="s">
        <v>14</v>
      </c>
      <c r="G15" s="53">
        <v>4</v>
      </c>
      <c r="H15" s="54">
        <v>7963</v>
      </c>
      <c r="I15" s="44" t="s">
        <v>24</v>
      </c>
      <c r="J15" s="45" t="s">
        <v>29</v>
      </c>
      <c r="K15" s="21"/>
      <c r="L15" s="24"/>
      <c r="M15" s="14"/>
      <c r="N15" s="14"/>
      <c r="O15" s="14"/>
    </row>
    <row r="16" spans="1:15" s="17" customFormat="1" ht="16.5" customHeight="1" x14ac:dyDescent="0.2">
      <c r="A16" s="13"/>
      <c r="B16" s="14"/>
      <c r="C16" s="56">
        <f t="shared" ca="1" si="1"/>
        <v>44352</v>
      </c>
      <c r="D16" s="55">
        <f t="shared" ca="1" si="0"/>
        <v>7</v>
      </c>
      <c r="E16" s="23" t="s">
        <v>10</v>
      </c>
      <c r="F16" s="53" t="s">
        <v>11</v>
      </c>
      <c r="G16" s="53">
        <v>6</v>
      </c>
      <c r="H16" s="54">
        <v>7905</v>
      </c>
      <c r="J16" s="21"/>
      <c r="K16" s="21"/>
      <c r="L16" s="58">
        <f ca="1">SUMIF(D8:D27,"&lt;6",H8:H27)</f>
        <v>136004</v>
      </c>
      <c r="M16" s="14"/>
      <c r="N16" s="14"/>
      <c r="O16" s="14"/>
    </row>
    <row r="17" spans="1:15" s="17" customFormat="1" ht="16.5" customHeight="1" x14ac:dyDescent="0.2">
      <c r="A17" s="13"/>
      <c r="B17" s="14"/>
      <c r="C17" s="56">
        <f t="shared" ca="1" si="1"/>
        <v>44353</v>
      </c>
      <c r="D17" s="55">
        <f t="shared" ca="1" si="0"/>
        <v>1</v>
      </c>
      <c r="E17" s="23" t="s">
        <v>10</v>
      </c>
      <c r="F17" s="53" t="s">
        <v>16</v>
      </c>
      <c r="G17" s="53">
        <v>16</v>
      </c>
      <c r="H17" s="54">
        <v>7630</v>
      </c>
      <c r="I17" s="14"/>
      <c r="J17" s="21"/>
      <c r="K17" s="25"/>
      <c r="L17" s="26"/>
      <c r="M17" s="14"/>
      <c r="N17" s="14"/>
      <c r="O17" s="14"/>
    </row>
    <row r="18" spans="1:15" s="17" customFormat="1" ht="16.5" customHeight="1" x14ac:dyDescent="0.2">
      <c r="A18" s="13"/>
      <c r="B18" s="14"/>
      <c r="C18" s="56">
        <f t="shared" ca="1" si="1"/>
        <v>44354</v>
      </c>
      <c r="D18" s="55">
        <f t="shared" ca="1" si="0"/>
        <v>2</v>
      </c>
      <c r="E18" s="23" t="s">
        <v>10</v>
      </c>
      <c r="F18" s="53" t="s">
        <v>13</v>
      </c>
      <c r="G18" s="53">
        <v>9</v>
      </c>
      <c r="H18" s="54">
        <v>7500</v>
      </c>
      <c r="I18" s="14"/>
      <c r="J18" s="21"/>
      <c r="K18" s="21"/>
      <c r="L18" s="24"/>
      <c r="M18" s="14"/>
      <c r="N18" s="16"/>
      <c r="O18" s="14"/>
    </row>
    <row r="19" spans="1:15" s="17" customFormat="1" ht="16.5" customHeight="1" x14ac:dyDescent="0.2">
      <c r="A19" s="13"/>
      <c r="B19" s="14"/>
      <c r="C19" s="56">
        <f t="shared" ca="1" si="1"/>
        <v>44355</v>
      </c>
      <c r="D19" s="55">
        <f t="shared" ca="1" si="0"/>
        <v>3</v>
      </c>
      <c r="E19" s="23" t="s">
        <v>10</v>
      </c>
      <c r="F19" s="53" t="s">
        <v>14</v>
      </c>
      <c r="G19" s="53">
        <v>10</v>
      </c>
      <c r="H19" s="54">
        <v>7500</v>
      </c>
      <c r="I19" s="14"/>
      <c r="J19" s="21"/>
      <c r="K19" s="21"/>
      <c r="L19" s="24"/>
      <c r="M19" s="14"/>
      <c r="N19" s="14"/>
      <c r="O19" s="14"/>
    </row>
    <row r="20" spans="1:15" s="17" customFormat="1" ht="16.5" customHeight="1" x14ac:dyDescent="0.2">
      <c r="A20" s="13"/>
      <c r="B20" s="14"/>
      <c r="C20" s="56">
        <f t="shared" ca="1" si="1"/>
        <v>44356</v>
      </c>
      <c r="D20" s="55">
        <f t="shared" ca="1" si="0"/>
        <v>4</v>
      </c>
      <c r="E20" s="23" t="s">
        <v>10</v>
      </c>
      <c r="F20" s="53" t="s">
        <v>15</v>
      </c>
      <c r="G20" s="53">
        <v>3</v>
      </c>
      <c r="H20" s="54">
        <v>7390</v>
      </c>
      <c r="I20" s="14"/>
      <c r="J20" s="21"/>
      <c r="K20" s="21"/>
      <c r="L20" s="24"/>
      <c r="M20" s="14"/>
      <c r="N20" s="14"/>
      <c r="O20" s="14"/>
    </row>
    <row r="21" spans="1:15" s="17" customFormat="1" ht="16.5" customHeight="1" x14ac:dyDescent="0.2">
      <c r="A21" s="13"/>
      <c r="B21" s="14"/>
      <c r="C21" s="56">
        <f t="shared" ca="1" si="1"/>
        <v>44357</v>
      </c>
      <c r="D21" s="55">
        <f t="shared" ca="1" si="0"/>
        <v>5</v>
      </c>
      <c r="E21" s="23" t="s">
        <v>8</v>
      </c>
      <c r="F21" s="53" t="s">
        <v>22</v>
      </c>
      <c r="G21" s="53">
        <v>8</v>
      </c>
      <c r="H21" s="54">
        <v>7050</v>
      </c>
      <c r="I21" s="14"/>
      <c r="J21" s="21"/>
      <c r="K21" s="21"/>
      <c r="L21" s="24"/>
      <c r="M21" s="14"/>
      <c r="N21" s="14"/>
      <c r="O21" s="14"/>
    </row>
    <row r="22" spans="1:15" s="17" customFormat="1" ht="16.5" customHeight="1" x14ac:dyDescent="0.2">
      <c r="A22" s="13"/>
      <c r="C22" s="56">
        <f t="shared" ca="1" si="1"/>
        <v>44358</v>
      </c>
      <c r="D22" s="55">
        <f t="shared" ca="1" si="0"/>
        <v>6</v>
      </c>
      <c r="E22" s="23" t="s">
        <v>8</v>
      </c>
      <c r="F22" s="53" t="s">
        <v>18</v>
      </c>
      <c r="G22" s="53">
        <v>5</v>
      </c>
      <c r="H22" s="54">
        <v>6950</v>
      </c>
      <c r="M22" s="14"/>
      <c r="N22" s="14"/>
      <c r="O22" s="14"/>
    </row>
    <row r="23" spans="1:15" s="17" customFormat="1" ht="16.5" customHeight="1" x14ac:dyDescent="0.2">
      <c r="A23" s="13"/>
      <c r="C23" s="56">
        <f t="shared" ca="1" si="1"/>
        <v>44359</v>
      </c>
      <c r="D23" s="55">
        <f t="shared" ca="1" si="0"/>
        <v>7</v>
      </c>
      <c r="E23" s="23" t="s">
        <v>10</v>
      </c>
      <c r="F23" s="53" t="s">
        <v>21</v>
      </c>
      <c r="G23" s="53">
        <v>4</v>
      </c>
      <c r="H23" s="54">
        <v>6570</v>
      </c>
      <c r="I23" s="44" t="s">
        <v>25</v>
      </c>
      <c r="J23" s="45" t="s">
        <v>30</v>
      </c>
      <c r="K23" s="21"/>
      <c r="L23" s="24"/>
      <c r="M23" s="14"/>
      <c r="N23" s="14"/>
      <c r="O23" s="14"/>
    </row>
    <row r="24" spans="1:15" s="17" customFormat="1" ht="16.5" customHeight="1" x14ac:dyDescent="0.2">
      <c r="A24" s="13"/>
      <c r="C24" s="56">
        <f t="shared" ca="1" si="1"/>
        <v>44360</v>
      </c>
      <c r="D24" s="55">
        <f t="shared" ca="1" si="0"/>
        <v>1</v>
      </c>
      <c r="E24" s="23" t="s">
        <v>8</v>
      </c>
      <c r="F24" s="53" t="s">
        <v>9</v>
      </c>
      <c r="G24" s="53">
        <v>12</v>
      </c>
      <c r="H24" s="54">
        <v>5960</v>
      </c>
      <c r="J24" s="21"/>
      <c r="K24" s="21"/>
      <c r="L24" s="58">
        <f ca="1">SUMIF(D8:D27,"&lt;7",H8:H27)</f>
        <v>247267</v>
      </c>
      <c r="M24" s="14"/>
      <c r="N24" s="14"/>
      <c r="O24" s="14"/>
    </row>
    <row r="25" spans="1:15" s="17" customFormat="1" ht="16.5" customHeight="1" x14ac:dyDescent="0.2">
      <c r="A25" s="13"/>
      <c r="B25" s="14"/>
      <c r="C25" s="56">
        <f t="shared" ca="1" si="1"/>
        <v>44361</v>
      </c>
      <c r="D25" s="55">
        <f t="shared" ca="1" si="0"/>
        <v>2</v>
      </c>
      <c r="E25" s="23" t="s">
        <v>10</v>
      </c>
      <c r="F25" s="53" t="s">
        <v>9</v>
      </c>
      <c r="G25" s="53">
        <v>6</v>
      </c>
      <c r="H25" s="54">
        <v>5903</v>
      </c>
      <c r="I25" s="14"/>
      <c r="J25" s="21"/>
      <c r="K25" s="25"/>
      <c r="L25" s="27"/>
      <c r="M25" s="14"/>
      <c r="N25" s="14"/>
      <c r="O25" s="14"/>
    </row>
    <row r="26" spans="1:15" s="17" customFormat="1" ht="16.5" customHeight="1" x14ac:dyDescent="0.2">
      <c r="A26" s="13"/>
      <c r="B26" s="14"/>
      <c r="C26" s="56">
        <f t="shared" ca="1" si="1"/>
        <v>44362</v>
      </c>
      <c r="D26" s="55">
        <f t="shared" ca="1" si="0"/>
        <v>3</v>
      </c>
      <c r="E26" s="23" t="s">
        <v>8</v>
      </c>
      <c r="F26" s="53" t="s">
        <v>16</v>
      </c>
      <c r="G26" s="53">
        <v>8</v>
      </c>
      <c r="H26" s="54">
        <v>5903</v>
      </c>
      <c r="I26" s="14"/>
      <c r="J26" s="21"/>
      <c r="K26" s="21"/>
      <c r="L26" s="14"/>
      <c r="M26" s="14"/>
      <c r="N26" s="14"/>
      <c r="O26" s="14"/>
    </row>
    <row r="27" spans="1:15" s="17" customFormat="1" ht="16.5" customHeight="1" x14ac:dyDescent="0.2">
      <c r="A27" s="13"/>
      <c r="B27" s="14"/>
      <c r="C27" s="56">
        <f t="shared" ca="1" si="1"/>
        <v>44363</v>
      </c>
      <c r="D27" s="55">
        <f t="shared" ca="1" si="0"/>
        <v>4</v>
      </c>
      <c r="E27" s="23" t="s">
        <v>10</v>
      </c>
      <c r="F27" s="53" t="s">
        <v>20</v>
      </c>
      <c r="G27" s="53">
        <v>3</v>
      </c>
      <c r="H27" s="54">
        <v>3935</v>
      </c>
      <c r="I27" s="14"/>
      <c r="J27" s="14"/>
      <c r="K27" s="14"/>
      <c r="L27" s="14"/>
      <c r="M27" s="14"/>
      <c r="N27" s="14"/>
      <c r="O27" s="14"/>
    </row>
    <row r="28" spans="1:15" s="17" customFormat="1" ht="14.4" x14ac:dyDescent="0.2">
      <c r="A28" s="13"/>
      <c r="B28" s="14"/>
      <c r="C28" s="21"/>
      <c r="D28" s="21"/>
      <c r="E28" s="21"/>
      <c r="F28" s="21"/>
      <c r="G28" s="21"/>
      <c r="H28" s="21"/>
      <c r="I28" s="14"/>
      <c r="J28" s="14"/>
      <c r="K28" s="14"/>
      <c r="L28" s="14"/>
      <c r="M28" s="14"/>
      <c r="N28" s="14"/>
      <c r="O28" s="14"/>
    </row>
    <row r="29" spans="1:15" s="2" customFormat="1" x14ac:dyDescent="0.2">
      <c r="A29" s="6"/>
      <c r="B29" s="4"/>
      <c r="C29" s="3"/>
      <c r="D29" s="3"/>
      <c r="E29" s="5"/>
      <c r="F29" s="5"/>
      <c r="G29" s="5"/>
      <c r="H29" s="5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6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6"/>
      <c r="C31" s="7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F2"/>
    <mergeCell ref="H2:K2"/>
    <mergeCell ref="A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2021-05-28T03:26:05Z</dcterms:modified>
</cp:coreProperties>
</file>