
<file path=[Content_Types].xml><?xml version="1.0" encoding="utf-8"?>
<Types xmlns="http://schemas.openxmlformats.org/package/2006/content-types">
  <Default Extension="emf" ContentType="image/x-emf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59a9662fbcb01998/デスクトップ/Office2019/●Excel-2019/Manual/05-基本関数/02-統計関数/"/>
    </mc:Choice>
  </mc:AlternateContent>
  <xr:revisionPtr revIDLastSave="1" documentId="8_{BDC5DB07-F3A4-48BB-9591-31FAE2373EE6}" xr6:coauthVersionLast="45" xr6:coauthVersionMax="45" xr10:uidLastSave="{F3171D2D-29D9-45A0-BF3F-6BCEE247CC63}"/>
  <bookViews>
    <workbookView xWindow="2148" yWindow="0" windowWidth="19500" windowHeight="12612" xr2:uid="{DB2C02E8-5A47-4D60-AD11-34BBE82F1155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37" i="1" l="1"/>
  <c r="G134" i="1"/>
  <c r="D126" i="1"/>
  <c r="C126" i="1"/>
  <c r="F125" i="1"/>
  <c r="E125" i="1"/>
  <c r="G125" i="1" s="1"/>
  <c r="F124" i="1"/>
  <c r="E124" i="1"/>
  <c r="F123" i="1"/>
  <c r="E123" i="1"/>
  <c r="F122" i="1"/>
  <c r="E122" i="1"/>
  <c r="G122" i="1" s="1"/>
  <c r="F121" i="1"/>
  <c r="E121" i="1"/>
  <c r="G121" i="1" s="1"/>
  <c r="F120" i="1"/>
  <c r="E120" i="1"/>
  <c r="F119" i="1"/>
  <c r="E119" i="1"/>
  <c r="F118" i="1"/>
  <c r="E118" i="1"/>
  <c r="G124" i="1" s="1"/>
  <c r="D104" i="1"/>
  <c r="C104" i="1"/>
  <c r="D103" i="1"/>
  <c r="C103" i="1"/>
  <c r="D102" i="1"/>
  <c r="C102" i="1"/>
  <c r="D101" i="1"/>
  <c r="C101" i="1"/>
  <c r="D100" i="1"/>
  <c r="C100" i="1"/>
  <c r="D99" i="1"/>
  <c r="C99" i="1"/>
  <c r="D98" i="1"/>
  <c r="C98" i="1"/>
  <c r="D97" i="1"/>
  <c r="C97" i="1"/>
  <c r="M61" i="1"/>
  <c r="M60" i="1"/>
  <c r="M59" i="1"/>
  <c r="M58" i="1"/>
  <c r="M57" i="1"/>
  <c r="M56" i="1"/>
  <c r="M55" i="1"/>
  <c r="M54" i="1"/>
  <c r="G118" i="1" l="1"/>
  <c r="E126" i="1"/>
  <c r="G119" i="1"/>
  <c r="G123" i="1"/>
  <c r="G120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根津良彦</author>
  </authors>
  <commentList>
    <comment ref="M54" authorId="0" shapeId="0" xr:uid="{DFA1F2B6-50E8-4B77-97E3-5418769D0F71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RANK.EQ</t>
        </r>
        <r>
          <rPr>
            <b/>
            <sz val="14"/>
            <color indexed="81"/>
            <rFont val="ＭＳ Ｐゴシック"/>
            <family val="3"/>
            <charset val="128"/>
          </rPr>
          <t>(K54,</t>
        </r>
        <r>
          <rPr>
            <b/>
            <sz val="14"/>
            <color indexed="12"/>
            <rFont val="ＭＳ Ｐゴシック"/>
            <family val="3"/>
            <charset val="128"/>
          </rPr>
          <t>$K$54:</t>
        </r>
        <r>
          <rPr>
            <b/>
            <sz val="14"/>
            <color indexed="16"/>
            <rFont val="ＭＳ Ｐゴシック"/>
            <family val="3"/>
            <charset val="128"/>
          </rPr>
          <t>$K$61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  <r>
          <rPr>
            <sz val="12"/>
            <color indexed="81"/>
            <rFont val="ＭＳ Ｐゴシック"/>
            <family val="3"/>
            <charset val="128"/>
          </rPr>
          <t xml:space="preserve">
</t>
        </r>
        <r>
          <rPr>
            <b/>
            <sz val="12"/>
            <color indexed="12"/>
            <rFont val="ＭＳ Ｐゴシック"/>
            <family val="3"/>
            <charset val="128"/>
          </rPr>
          <t>右ボタン</t>
        </r>
        <r>
          <rPr>
            <sz val="12"/>
            <color indexed="81"/>
            <rFont val="ＭＳ Ｐゴシック"/>
            <family val="3"/>
            <charset val="128"/>
          </rPr>
          <t>で下にドラッグして「</t>
        </r>
        <r>
          <rPr>
            <b/>
            <sz val="12"/>
            <color indexed="81"/>
            <rFont val="ＭＳ Ｐゴシック"/>
            <family val="3"/>
            <charset val="128"/>
          </rPr>
          <t>書式なしコピー</t>
        </r>
        <r>
          <rPr>
            <sz val="12"/>
            <color indexed="81"/>
            <rFont val="ＭＳ Ｐゴシック"/>
            <family val="3"/>
            <charset val="128"/>
          </rPr>
          <t>」をします。
《考え方》
このセル位置で、指定する数値は、指定した範囲の中で、大きい順で何位か？
算出しろ。
※｛</t>
        </r>
        <r>
          <rPr>
            <sz val="12"/>
            <color indexed="12"/>
            <rFont val="ＭＳ Ｐゴシック"/>
            <family val="3"/>
            <charset val="128"/>
          </rPr>
          <t>範囲</t>
        </r>
        <r>
          <rPr>
            <sz val="12"/>
            <color indexed="81"/>
            <rFont val="ＭＳ Ｐゴシック"/>
            <family val="3"/>
            <charset val="128"/>
          </rPr>
          <t>｝を</t>
        </r>
        <r>
          <rPr>
            <b/>
            <sz val="12"/>
            <color indexed="81"/>
            <rFont val="ＭＳ Ｐゴシック"/>
            <family val="3"/>
            <charset val="128"/>
          </rPr>
          <t>絶対参照</t>
        </r>
        <r>
          <rPr>
            <sz val="12"/>
            <color indexed="81"/>
            <rFont val="ＭＳ Ｐゴシック"/>
            <family val="3"/>
            <charset val="128"/>
          </rPr>
          <t>にする事を忘れずに。　</t>
        </r>
      </text>
    </comment>
    <comment ref="P90" authorId="0" shapeId="0" xr:uid="{390E3AE8-B3B9-4FF5-AB24-229FC2984F04}">
      <text>
        <r>
          <rPr>
            <sz val="14"/>
            <color indexed="81"/>
            <rFont val="ＭＳ Ｐゴシック"/>
            <family val="3"/>
            <charset val="128"/>
          </rPr>
          <t>「書式も設定」の｛</t>
        </r>
        <r>
          <rPr>
            <b/>
            <sz val="14"/>
            <color indexed="81"/>
            <rFont val="ＭＳ Ｐゴシック"/>
            <family val="3"/>
            <charset val="128"/>
          </rPr>
          <t>ユーザー定義</t>
        </r>
        <r>
          <rPr>
            <sz val="14"/>
            <color indexed="81"/>
            <rFont val="ＭＳ Ｐゴシック"/>
            <family val="3"/>
            <charset val="128"/>
          </rPr>
          <t>｝で、「</t>
        </r>
        <r>
          <rPr>
            <b/>
            <sz val="14"/>
            <color indexed="10"/>
            <rFont val="ＭＳ Ｐゴシック"/>
            <family val="3"/>
            <charset val="128"/>
          </rPr>
          <t>Kg</t>
        </r>
        <r>
          <rPr>
            <sz val="14"/>
            <color indexed="81"/>
            <rFont val="ＭＳ Ｐゴシック"/>
            <family val="3"/>
            <charset val="128"/>
          </rPr>
          <t>」の単位を設定しましょう。</t>
        </r>
      </text>
    </comment>
    <comment ref="C97" authorId="0" shapeId="0" xr:uid="{C1DF6744-E9F2-4A77-BBA1-F4786D658AFB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RANK.EQ</t>
        </r>
        <r>
          <rPr>
            <b/>
            <sz val="14"/>
            <color indexed="81"/>
            <rFont val="ＭＳ Ｐゴシック"/>
            <family val="3"/>
            <charset val="128"/>
          </rPr>
          <t>(G97,</t>
        </r>
        <r>
          <rPr>
            <b/>
            <sz val="14"/>
            <color indexed="12"/>
            <rFont val="ＭＳ Ｐゴシック"/>
            <family val="3"/>
            <charset val="128"/>
          </rPr>
          <t>$G$97:$G$104</t>
        </r>
        <r>
          <rPr>
            <b/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4"/>
            <color indexed="16"/>
            <rFont val="ＭＳ Ｐゴシック"/>
            <family val="3"/>
            <charset val="128"/>
          </rPr>
          <t>0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  <r>
          <rPr>
            <sz val="12"/>
            <color indexed="81"/>
            <rFont val="ＭＳ Ｐゴシック"/>
            <family val="3"/>
            <charset val="128"/>
          </rPr>
          <t xml:space="preserve">
</t>
        </r>
        <r>
          <rPr>
            <b/>
            <sz val="12"/>
            <color indexed="81"/>
            <rFont val="ＭＳ Ｐゴシック"/>
            <family val="3"/>
            <charset val="128"/>
          </rPr>
          <t>「書式も設定」の｛</t>
        </r>
        <r>
          <rPr>
            <b/>
            <sz val="12"/>
            <color indexed="10"/>
            <rFont val="ＭＳ Ｐゴシック"/>
            <family val="3"/>
            <charset val="128"/>
          </rPr>
          <t>ユーザー定義</t>
        </r>
        <r>
          <rPr>
            <b/>
            <sz val="12"/>
            <color indexed="81"/>
            <rFont val="ＭＳ Ｐゴシック"/>
            <family val="3"/>
            <charset val="128"/>
          </rPr>
          <t>｝
で、「</t>
        </r>
        <r>
          <rPr>
            <b/>
            <sz val="12"/>
            <color indexed="10"/>
            <rFont val="ＭＳ Ｐゴシック"/>
            <family val="3"/>
            <charset val="128"/>
          </rPr>
          <t>位</t>
        </r>
        <r>
          <rPr>
            <b/>
            <sz val="12"/>
            <color indexed="81"/>
            <rFont val="ＭＳ Ｐゴシック"/>
            <family val="3"/>
            <charset val="128"/>
          </rPr>
          <t>」の単位を設定しましょう。</t>
        </r>
      </text>
    </comment>
    <comment ref="D97" authorId="0" shapeId="0" xr:uid="{84B4E574-3736-43C9-9FAC-F60E8CE7D947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RANK.EQ</t>
        </r>
        <r>
          <rPr>
            <b/>
            <sz val="14"/>
            <color indexed="81"/>
            <rFont val="ＭＳ Ｐゴシック"/>
            <family val="3"/>
            <charset val="128"/>
          </rPr>
          <t>(F97,$F$97:$F$104,1)</t>
        </r>
        <r>
          <rPr>
            <sz val="12"/>
            <color indexed="81"/>
            <rFont val="ＭＳ Ｐゴシック"/>
            <family val="3"/>
            <charset val="128"/>
          </rPr>
          <t xml:space="preserve">
「年齢の高い順」は生年月日が早い順
ですので、「順序」＝「１」となります。
日付は数値データです。</t>
        </r>
      </text>
    </comment>
    <comment ref="E118" authorId="0" shapeId="0" xr:uid="{389AAD00-4211-4620-8B1F-F3E25E4748BE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SUM</t>
        </r>
        <r>
          <rPr>
            <b/>
            <sz val="14"/>
            <color indexed="81"/>
            <rFont val="ＭＳ Ｐゴシック"/>
            <family val="3"/>
            <charset val="128"/>
          </rPr>
          <t>(C118:D118)</t>
        </r>
      </text>
    </comment>
    <comment ref="F118" authorId="0" shapeId="0" xr:uid="{467E5357-B5D7-4D54-BB2B-08AE387775FF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RANK.EQ</t>
        </r>
        <r>
          <rPr>
            <b/>
            <sz val="14"/>
            <color indexed="81"/>
            <rFont val="ＭＳ Ｐゴシック"/>
            <family val="3"/>
            <charset val="128"/>
          </rPr>
          <t>(D118,</t>
        </r>
        <r>
          <rPr>
            <b/>
            <sz val="14"/>
            <color indexed="12"/>
            <rFont val="ＭＳ Ｐゴシック"/>
            <family val="3"/>
            <charset val="128"/>
          </rPr>
          <t>$D$118:$D$125</t>
        </r>
        <r>
          <rPr>
            <b/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4"/>
            <color indexed="16"/>
            <rFont val="ＭＳ Ｐゴシック"/>
            <family val="3"/>
            <charset val="128"/>
          </rPr>
          <t>0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</text>
    </comment>
    <comment ref="G118" authorId="0" shapeId="0" xr:uid="{24F84F1E-7348-40C6-9BFF-145D598846B6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RANK.EQ</t>
        </r>
        <r>
          <rPr>
            <b/>
            <sz val="14"/>
            <color indexed="81"/>
            <rFont val="ＭＳ Ｐゴシック"/>
            <family val="3"/>
            <charset val="128"/>
          </rPr>
          <t>(E118,</t>
        </r>
        <r>
          <rPr>
            <b/>
            <sz val="14"/>
            <color indexed="12"/>
            <rFont val="ＭＳ Ｐゴシック"/>
            <family val="3"/>
            <charset val="128"/>
          </rPr>
          <t>$E$118:$E$125</t>
        </r>
        <r>
          <rPr>
            <b/>
            <sz val="14"/>
            <color indexed="81"/>
            <rFont val="ＭＳ Ｐゴシック"/>
            <family val="3"/>
            <charset val="128"/>
          </rPr>
          <t>,0)</t>
        </r>
      </text>
    </comment>
    <comment ref="C126" authorId="0" shapeId="0" xr:uid="{D9315CD1-2A08-4D3B-9E42-A9A887CC279E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AVERAGE</t>
        </r>
        <r>
          <rPr>
            <b/>
            <sz val="14"/>
            <color indexed="81"/>
            <rFont val="ＭＳ Ｐゴシック"/>
            <family val="3"/>
            <charset val="128"/>
          </rPr>
          <t>(C118:C125)</t>
        </r>
      </text>
    </comment>
    <comment ref="G134" authorId="0" shapeId="0" xr:uid="{AD6927FC-CED2-4E46-8922-AC9ADEAF7052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COUNTIF</t>
        </r>
        <r>
          <rPr>
            <b/>
            <sz val="14"/>
            <color indexed="81"/>
            <rFont val="ＭＳ Ｐゴシック"/>
            <family val="3"/>
            <charset val="128"/>
          </rPr>
          <t>(C118:D125,"</t>
        </r>
        <r>
          <rPr>
            <b/>
            <sz val="14"/>
            <color indexed="10"/>
            <rFont val="ＭＳ Ｐゴシック"/>
            <family val="3"/>
            <charset val="128"/>
          </rPr>
          <t>&gt;=80</t>
        </r>
        <r>
          <rPr>
            <b/>
            <sz val="14"/>
            <color indexed="81"/>
            <rFont val="ＭＳ Ｐゴシック"/>
            <family val="3"/>
            <charset val="128"/>
          </rPr>
          <t>")</t>
        </r>
      </text>
    </comment>
    <comment ref="G137" authorId="0" shapeId="0" xr:uid="{4ABC3ADF-8984-4677-B8FC-A39E93552631}">
      <text>
        <r>
          <rPr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SUMIF</t>
        </r>
        <r>
          <rPr>
            <sz val="14"/>
            <color indexed="81"/>
            <rFont val="ＭＳ Ｐゴシック"/>
            <family val="3"/>
            <charset val="128"/>
          </rPr>
          <t>(C118:D125,"</t>
        </r>
        <r>
          <rPr>
            <b/>
            <sz val="14"/>
            <color indexed="10"/>
            <rFont val="ＭＳ Ｐゴシック"/>
            <family val="3"/>
            <charset val="128"/>
          </rPr>
          <t>&gt;=90</t>
        </r>
        <r>
          <rPr>
            <sz val="14"/>
            <color indexed="81"/>
            <rFont val="ＭＳ Ｐゴシック"/>
            <family val="3"/>
            <charset val="128"/>
          </rPr>
          <t>",C118:D125)</t>
        </r>
      </text>
    </comment>
  </commentList>
</comments>
</file>

<file path=xl/sharedStrings.xml><?xml version="1.0" encoding="utf-8"?>
<sst xmlns="http://schemas.openxmlformats.org/spreadsheetml/2006/main" count="136" uniqueCount="82">
  <si>
    <r>
      <t>入力モードを「</t>
    </r>
    <r>
      <rPr>
        <b/>
        <sz val="12"/>
        <color theme="4" tint="-0.249977111117893"/>
        <rFont val="ＭＳ Ｐゴシック"/>
        <family val="3"/>
        <charset val="128"/>
      </rPr>
      <t>半角全角</t>
    </r>
    <r>
      <rPr>
        <b/>
        <sz val="12"/>
        <rFont val="ＭＳ Ｐゴシック"/>
        <family val="3"/>
        <charset val="128"/>
      </rPr>
      <t>」キーを押し「</t>
    </r>
    <r>
      <rPr>
        <b/>
        <sz val="12"/>
        <color indexed="10"/>
        <rFont val="ＭＳ Ｐゴシック"/>
        <family val="3"/>
        <charset val="128"/>
      </rPr>
      <t>半角英数</t>
    </r>
    <r>
      <rPr>
        <b/>
        <sz val="12"/>
        <rFont val="ＭＳ Ｐゴシック"/>
        <family val="3"/>
        <charset val="128"/>
      </rPr>
      <t>」にしましょう。</t>
    </r>
    <rPh sb="0" eb="2">
      <t>ニュウリョク</t>
    </rPh>
    <rPh sb="9" eb="11">
      <t>ゼンカク</t>
    </rPh>
    <rPh sb="15" eb="16">
      <t>オ</t>
    </rPh>
    <rPh sb="18" eb="20">
      <t>ハンカク</t>
    </rPh>
    <rPh sb="20" eb="22">
      <t>エイスウ</t>
    </rPh>
    <phoneticPr fontId="4"/>
  </si>
  <si>
    <t>様々な関数を利用してみましょう。</t>
    <rPh sb="0" eb="2">
      <t>サマザマ</t>
    </rPh>
    <rPh sb="3" eb="5">
      <t>カンスウ</t>
    </rPh>
    <rPh sb="6" eb="8">
      <t>リヨウ</t>
    </rPh>
    <phoneticPr fontId="4"/>
  </si>
  <si>
    <t>関数とは</t>
    <rPh sb="0" eb="2">
      <t>カンスウ</t>
    </rPh>
    <phoneticPr fontId="4"/>
  </si>
  <si>
    <t>「関数」というと｛三角関数｝｛二次関数｝・・・などと数学的な感じで腰が引けてそまいそうですね。</t>
    <rPh sb="1" eb="3">
      <t>カンスウ</t>
    </rPh>
    <rPh sb="9" eb="11">
      <t>サンカク</t>
    </rPh>
    <rPh sb="11" eb="13">
      <t>カンスウ</t>
    </rPh>
    <rPh sb="15" eb="17">
      <t>ニジ</t>
    </rPh>
    <rPh sb="17" eb="19">
      <t>カンスウ</t>
    </rPh>
    <rPh sb="26" eb="28">
      <t>スウガク</t>
    </rPh>
    <rPh sb="28" eb="29">
      <t>テキ</t>
    </rPh>
    <rPh sb="30" eb="31">
      <t>カン</t>
    </rPh>
    <rPh sb="33" eb="34">
      <t>コシ</t>
    </rPh>
    <rPh sb="35" eb="36">
      <t>ヒ</t>
    </rPh>
    <phoneticPr fontId="4"/>
  </si>
  <si>
    <t>そんなに難しい世界ではなく、とても楽に計算結果などを導き出す大変に便利な操作です。</t>
    <rPh sb="4" eb="5">
      <t>ムズカ</t>
    </rPh>
    <rPh sb="7" eb="9">
      <t>セカイ</t>
    </rPh>
    <rPh sb="17" eb="18">
      <t>ラク</t>
    </rPh>
    <rPh sb="19" eb="21">
      <t>ケイサン</t>
    </rPh>
    <rPh sb="21" eb="23">
      <t>ケッカ</t>
    </rPh>
    <rPh sb="26" eb="27">
      <t>ミチビ</t>
    </rPh>
    <rPh sb="28" eb="29">
      <t>ダ</t>
    </rPh>
    <rPh sb="30" eb="32">
      <t>タイヘン</t>
    </rPh>
    <rPh sb="33" eb="35">
      <t>ベンリ</t>
    </rPh>
    <rPh sb="36" eb="38">
      <t>ソウサ</t>
    </rPh>
    <phoneticPr fontId="4"/>
  </si>
  <si>
    <t>様々な計算を簡単にできるように、命令する道具です。</t>
    <rPh sb="0" eb="2">
      <t>サマザマ</t>
    </rPh>
    <rPh sb="3" eb="5">
      <t>ケイサン</t>
    </rPh>
    <rPh sb="16" eb="18">
      <t>メイレイ</t>
    </rPh>
    <rPh sb="20" eb="22">
      <t>ドウグ</t>
    </rPh>
    <phoneticPr fontId="4"/>
  </si>
  <si>
    <t>「関数」の操作を覚えると、エクセルにはまるかも知れません。</t>
    <rPh sb="1" eb="3">
      <t>カンスウ</t>
    </rPh>
    <rPh sb="5" eb="7">
      <t>ソウサ</t>
    </rPh>
    <rPh sb="8" eb="9">
      <t>オボ</t>
    </rPh>
    <rPh sb="23" eb="24">
      <t>シ</t>
    </rPh>
    <phoneticPr fontId="4"/>
  </si>
  <si>
    <t>まず、操作の流れを覚えましょう</t>
    <rPh sb="3" eb="5">
      <t>ソウサ</t>
    </rPh>
    <rPh sb="6" eb="7">
      <t>ナガ</t>
    </rPh>
    <rPh sb="9" eb="10">
      <t>オボ</t>
    </rPh>
    <phoneticPr fontId="4"/>
  </si>
  <si>
    <t>「関数」の使い方</t>
    <rPh sb="1" eb="3">
      <t>カンスウ</t>
    </rPh>
    <rPh sb="5" eb="6">
      <t>ツカ</t>
    </rPh>
    <rPh sb="7" eb="8">
      <t>カタ</t>
    </rPh>
    <phoneticPr fontId="4"/>
  </si>
  <si>
    <t>①計算結果を表示するセルを選択します。</t>
    <rPh sb="1" eb="3">
      <t>ケイサン</t>
    </rPh>
    <rPh sb="3" eb="5">
      <t>ケッカ</t>
    </rPh>
    <rPh sb="6" eb="8">
      <t>ヒョウジ</t>
    </rPh>
    <rPh sb="13" eb="15">
      <t>センタク</t>
    </rPh>
    <phoneticPr fontId="4"/>
  </si>
  <si>
    <r>
      <t>②関数を命令す方法　（「</t>
    </r>
    <r>
      <rPr>
        <b/>
        <sz val="12"/>
        <color theme="1"/>
        <rFont val="ＭＳ Ｐゴシック"/>
        <family val="3"/>
        <charset val="128"/>
      </rPr>
      <t>数式</t>
    </r>
    <r>
      <rPr>
        <sz val="12"/>
        <color theme="1"/>
        <rFont val="ＭＳ Ｐゴシック"/>
        <family val="3"/>
        <charset val="128"/>
      </rPr>
      <t>」タブの「</t>
    </r>
    <r>
      <rPr>
        <b/>
        <sz val="12"/>
        <color theme="1"/>
        <rFont val="ＭＳ Ｐゴシック"/>
        <family val="3"/>
        <charset val="128"/>
      </rPr>
      <t>関数ライブラリー</t>
    </r>
    <r>
      <rPr>
        <sz val="12"/>
        <color theme="1"/>
        <rFont val="ＭＳ Ｐゴシック"/>
        <family val="3"/>
        <charset val="128"/>
      </rPr>
      <t>」から選択でも可）</t>
    </r>
    <rPh sb="1" eb="3">
      <t>カンスウ</t>
    </rPh>
    <rPh sb="4" eb="6">
      <t>メイレイ</t>
    </rPh>
    <rPh sb="7" eb="9">
      <t>ホウホウ</t>
    </rPh>
    <rPh sb="12" eb="14">
      <t>スウシキ</t>
    </rPh>
    <rPh sb="19" eb="21">
      <t>カンスウ</t>
    </rPh>
    <rPh sb="30" eb="32">
      <t>センタク</t>
    </rPh>
    <rPh sb="34" eb="35">
      <t>カ</t>
    </rPh>
    <phoneticPr fontId="4"/>
  </si>
  <si>
    <t>１、「Σ」ボタンの右横にある▼をクリックして</t>
    <rPh sb="9" eb="11">
      <t>ミギヨコ</t>
    </rPh>
    <phoneticPr fontId="4"/>
  </si>
  <si>
    <r>
      <t>　　｛</t>
    </r>
    <r>
      <rPr>
        <sz val="12"/>
        <color indexed="12"/>
        <rFont val="ＭＳ Ｐゴシック"/>
        <family val="3"/>
        <charset val="128"/>
      </rPr>
      <t>その他の関数</t>
    </r>
    <r>
      <rPr>
        <sz val="12"/>
        <color theme="1"/>
        <rFont val="ＭＳ Ｐゴシック"/>
        <family val="3"/>
        <charset val="128"/>
      </rPr>
      <t>」を選択する。</t>
    </r>
    <rPh sb="5" eb="6">
      <t>タ</t>
    </rPh>
    <rPh sb="7" eb="9">
      <t>カンスウ</t>
    </rPh>
    <rPh sb="11" eb="13">
      <t>センタク</t>
    </rPh>
    <phoneticPr fontId="4"/>
  </si>
  <si>
    <r>
      <t>２、「数式バー」の左横にある、　　「</t>
    </r>
    <r>
      <rPr>
        <sz val="12"/>
        <color indexed="12"/>
        <rFont val="ＭＳ Ｐゴシック"/>
        <family val="3"/>
        <charset val="128"/>
      </rPr>
      <t>関数の挿入</t>
    </r>
    <r>
      <rPr>
        <sz val="12"/>
        <color theme="1"/>
        <rFont val="ＭＳ Ｐゴシック"/>
        <family val="3"/>
        <charset val="128"/>
      </rPr>
      <t>」ボタンをクリック</t>
    </r>
    <rPh sb="3" eb="5">
      <t>スウシキ</t>
    </rPh>
    <rPh sb="9" eb="10">
      <t>ヒダリ</t>
    </rPh>
    <rPh sb="10" eb="11">
      <t>ヨコ</t>
    </rPh>
    <rPh sb="18" eb="20">
      <t>カンスウ</t>
    </rPh>
    <rPh sb="21" eb="23">
      <t>ソウニュウ</t>
    </rPh>
    <phoneticPr fontId="4"/>
  </si>
  <si>
    <t>③何れかの方法を選択すると、右にある画面が表示されます。</t>
    <rPh sb="1" eb="2">
      <t>イズ</t>
    </rPh>
    <rPh sb="5" eb="7">
      <t>ホウホウ</t>
    </rPh>
    <rPh sb="8" eb="10">
      <t>センタク</t>
    </rPh>
    <rPh sb="14" eb="15">
      <t>ミギ</t>
    </rPh>
    <rPh sb="18" eb="20">
      <t>ガメン</t>
    </rPh>
    <rPh sb="21" eb="23">
      <t>ヒョウジ</t>
    </rPh>
    <phoneticPr fontId="4"/>
  </si>
  <si>
    <r>
      <t>④最初に使う関数を</t>
    </r>
    <r>
      <rPr>
        <sz val="12"/>
        <color indexed="10"/>
        <rFont val="ＭＳ Ｐゴシック"/>
        <family val="3"/>
        <charset val="128"/>
      </rPr>
      <t>（１）</t>
    </r>
    <r>
      <rPr>
        <sz val="12"/>
        <color indexed="8"/>
        <rFont val="ＭＳ Ｐゴシック"/>
        <family val="3"/>
        <charset val="128"/>
      </rPr>
      <t>「</t>
    </r>
    <r>
      <rPr>
        <sz val="12"/>
        <color theme="1"/>
        <rFont val="ＭＳ Ｐゴシック"/>
        <family val="3"/>
        <charset val="128"/>
      </rPr>
      <t>▼」をクリックして選択します。</t>
    </r>
    <rPh sb="1" eb="3">
      <t>サイショ</t>
    </rPh>
    <rPh sb="4" eb="5">
      <t>ツカ</t>
    </rPh>
    <rPh sb="6" eb="8">
      <t>カンスウ</t>
    </rPh>
    <rPh sb="22" eb="24">
      <t>センタク</t>
    </rPh>
    <phoneticPr fontId="4"/>
  </si>
  <si>
    <r>
      <t>⑤</t>
    </r>
    <r>
      <rPr>
        <sz val="12"/>
        <color indexed="10"/>
        <rFont val="ＭＳ Ｐゴシック"/>
        <family val="3"/>
        <charset val="128"/>
      </rPr>
      <t>（２）</t>
    </r>
    <r>
      <rPr>
        <sz val="12"/>
        <color theme="1"/>
        <rFont val="ＭＳ Ｐゴシック"/>
        <family val="3"/>
        <charset val="128"/>
      </rPr>
      <t>「</t>
    </r>
    <r>
      <rPr>
        <sz val="12"/>
        <color indexed="12"/>
        <rFont val="ＭＳ Ｐゴシック"/>
        <family val="3"/>
        <charset val="128"/>
      </rPr>
      <t>関数名</t>
    </r>
    <r>
      <rPr>
        <sz val="12"/>
        <color theme="1"/>
        <rFont val="ＭＳ Ｐゴシック"/>
        <family val="3"/>
        <charset val="128"/>
      </rPr>
      <t>」のリストから、使用する関数を選択します。</t>
    </r>
    <rPh sb="5" eb="8">
      <t>カンスウメイ</t>
    </rPh>
    <rPh sb="16" eb="18">
      <t>シヨウ</t>
    </rPh>
    <rPh sb="20" eb="22">
      <t>カンスウ</t>
    </rPh>
    <rPh sb="23" eb="25">
      <t>センタク</t>
    </rPh>
    <phoneticPr fontId="4"/>
  </si>
  <si>
    <t>⑥表示された「関数の引数」画面で、必要事項を指定。</t>
    <rPh sb="1" eb="3">
      <t>ヒョウジ</t>
    </rPh>
    <rPh sb="7" eb="9">
      <t>カンスウ</t>
    </rPh>
    <rPh sb="10" eb="12">
      <t>ヒキスウ</t>
    </rPh>
    <rPh sb="13" eb="15">
      <t>ガメン</t>
    </rPh>
    <rPh sb="17" eb="19">
      <t>ヒツヨウ</t>
    </rPh>
    <rPh sb="19" eb="21">
      <t>ジコウ</t>
    </rPh>
    <rPh sb="22" eb="24">
      <t>シテイ</t>
    </rPh>
    <phoneticPr fontId="4"/>
  </si>
  <si>
    <t>　　（関数の種類によって、指定の方法が異なります）</t>
    <rPh sb="3" eb="5">
      <t>カンスウ</t>
    </rPh>
    <rPh sb="6" eb="8">
      <t>シュルイ</t>
    </rPh>
    <rPh sb="13" eb="15">
      <t>シテイ</t>
    </rPh>
    <rPh sb="16" eb="18">
      <t>ホウホウ</t>
    </rPh>
    <rPh sb="19" eb="20">
      <t>コト</t>
    </rPh>
    <phoneticPr fontId="4"/>
  </si>
  <si>
    <t>⑦「OK」で確定です。</t>
    <rPh sb="6" eb="8">
      <t>カクテイ</t>
    </rPh>
    <phoneticPr fontId="4"/>
  </si>
  <si>
    <t>左のように作成してみましょう</t>
  </si>
  <si>
    <r>
      <rPr>
        <b/>
        <sz val="12"/>
        <color rgb="FFFF0000"/>
        <rFont val="ＭＳ Ｐゴシック"/>
        <family val="3"/>
        <charset val="128"/>
      </rPr>
      <t xml:space="preserve">RANK </t>
    </r>
    <r>
      <rPr>
        <b/>
        <sz val="12"/>
        <rFont val="ＭＳ Ｐゴシック"/>
        <family val="3"/>
        <charset val="128"/>
      </rPr>
      <t>関数ー（統計）</t>
    </r>
    <rPh sb="5" eb="7">
      <t>カンスウ</t>
    </rPh>
    <rPh sb="9" eb="11">
      <t>トウケイ</t>
    </rPh>
    <phoneticPr fontId="4"/>
  </si>
  <si>
    <t>例えば</t>
    <rPh sb="0" eb="1">
      <t>タト</t>
    </rPh>
    <phoneticPr fontId="4"/>
  </si>
  <si>
    <r>
      <t>右の表で、</t>
    </r>
    <r>
      <rPr>
        <sz val="12"/>
        <color indexed="13"/>
        <rFont val="ＭＳ Ｐゴシック"/>
        <family val="3"/>
        <charset val="128"/>
      </rPr>
      <t>■</t>
    </r>
    <r>
      <rPr>
        <sz val="12"/>
        <color theme="1"/>
        <rFont val="ＭＳ Ｐゴシック"/>
        <family val="3"/>
        <charset val="128"/>
      </rPr>
      <t>に「RANK」関数で順位を設定しましょう。</t>
    </r>
    <rPh sb="0" eb="1">
      <t>ミギ</t>
    </rPh>
    <rPh sb="2" eb="3">
      <t>ヒョウ</t>
    </rPh>
    <rPh sb="13" eb="15">
      <t>カンスウ</t>
    </rPh>
    <rPh sb="16" eb="18">
      <t>ジュンイ</t>
    </rPh>
    <rPh sb="19" eb="21">
      <t>セッテイ</t>
    </rPh>
    <phoneticPr fontId="4"/>
  </si>
  <si>
    <t>氏名</t>
    <rPh sb="0" eb="2">
      <t>シメイ</t>
    </rPh>
    <phoneticPr fontId="4"/>
  </si>
  <si>
    <t>販売額</t>
    <rPh sb="0" eb="2">
      <t>ハンバイ</t>
    </rPh>
    <rPh sb="2" eb="3">
      <t>ガク</t>
    </rPh>
    <phoneticPr fontId="4"/>
  </si>
  <si>
    <t>販売額順位</t>
    <rPh sb="0" eb="2">
      <t>ハンバイ</t>
    </rPh>
    <rPh sb="2" eb="3">
      <t>ガク</t>
    </rPh>
    <rPh sb="3" eb="5">
      <t>ジュンイ</t>
    </rPh>
    <phoneticPr fontId="4"/>
  </si>
  <si>
    <t>答</t>
    <rPh sb="0" eb="1">
      <t>コタエ</t>
    </rPh>
    <phoneticPr fontId="4"/>
  </si>
  <si>
    <t>吉田</t>
    <rPh sb="0" eb="2">
      <t>ヨシダ</t>
    </rPh>
    <phoneticPr fontId="4"/>
  </si>
  <si>
    <t>原</t>
    <rPh sb="0" eb="1">
      <t>ハラ</t>
    </rPh>
    <phoneticPr fontId="4"/>
  </si>
  <si>
    <t>方法</t>
    <rPh sb="0" eb="2">
      <t>ホウホウ</t>
    </rPh>
    <phoneticPr fontId="4"/>
  </si>
  <si>
    <t>佐藤</t>
    <rPh sb="0" eb="2">
      <t>サトウ</t>
    </rPh>
    <phoneticPr fontId="4"/>
  </si>
  <si>
    <t>①計算結果を表示するセルをクリックで選択</t>
    <rPh sb="1" eb="3">
      <t>ケイサン</t>
    </rPh>
    <rPh sb="3" eb="5">
      <t>ケッカ</t>
    </rPh>
    <rPh sb="6" eb="8">
      <t>ヒョウジ</t>
    </rPh>
    <rPh sb="18" eb="20">
      <t>センタク</t>
    </rPh>
    <phoneticPr fontId="4"/>
  </si>
  <si>
    <t>犬養</t>
    <rPh sb="0" eb="1">
      <t>イヌ</t>
    </rPh>
    <rPh sb="1" eb="2">
      <t>ヤシナ</t>
    </rPh>
    <phoneticPr fontId="4"/>
  </si>
  <si>
    <t>②「関数の挿入」画面を表示→　　　をクリック。</t>
    <rPh sb="2" eb="4">
      <t>カンスウ</t>
    </rPh>
    <rPh sb="5" eb="7">
      <t>ソウニュウ</t>
    </rPh>
    <rPh sb="8" eb="10">
      <t>ガメン</t>
    </rPh>
    <rPh sb="11" eb="13">
      <t>ヒョウジ</t>
    </rPh>
    <phoneticPr fontId="4"/>
  </si>
  <si>
    <t>岸</t>
    <rPh sb="0" eb="1">
      <t>キシ</t>
    </rPh>
    <phoneticPr fontId="4"/>
  </si>
  <si>
    <r>
      <t>③「</t>
    </r>
    <r>
      <rPr>
        <sz val="12"/>
        <color indexed="12"/>
        <rFont val="ＭＳ Ｐゴシック"/>
        <family val="3"/>
        <charset val="128"/>
      </rPr>
      <t>関数の分類</t>
    </r>
    <r>
      <rPr>
        <sz val="12"/>
        <color theme="1"/>
        <rFont val="ＭＳ Ｐゴシック"/>
        <family val="3"/>
        <charset val="128"/>
      </rPr>
      <t>」で「</t>
    </r>
    <r>
      <rPr>
        <b/>
        <sz val="12"/>
        <color indexed="10"/>
        <rFont val="ＭＳ Ｐゴシック"/>
        <family val="3"/>
        <charset val="128"/>
      </rPr>
      <t>統計</t>
    </r>
    <r>
      <rPr>
        <sz val="12"/>
        <color theme="1"/>
        <rFont val="ＭＳ Ｐゴシック"/>
        <family val="3"/>
        <charset val="128"/>
      </rPr>
      <t>」を選択。</t>
    </r>
    <rPh sb="2" eb="4">
      <t>カンスウ</t>
    </rPh>
    <rPh sb="5" eb="7">
      <t>ブンルイ</t>
    </rPh>
    <rPh sb="10" eb="12">
      <t>トウケイ</t>
    </rPh>
    <rPh sb="14" eb="16">
      <t>センタク</t>
    </rPh>
    <phoneticPr fontId="4"/>
  </si>
  <si>
    <t>田中</t>
    <rPh sb="0" eb="2">
      <t>タナカ</t>
    </rPh>
    <phoneticPr fontId="4"/>
  </si>
  <si>
    <r>
      <t>④「</t>
    </r>
    <r>
      <rPr>
        <sz val="12"/>
        <color indexed="12"/>
        <rFont val="ＭＳ Ｐゴシック"/>
        <family val="3"/>
        <charset val="128"/>
      </rPr>
      <t>関数名</t>
    </r>
    <r>
      <rPr>
        <sz val="12"/>
        <color theme="1"/>
        <rFont val="ＭＳ Ｐゴシック"/>
        <family val="3"/>
        <charset val="128"/>
      </rPr>
      <t>」で「</t>
    </r>
    <r>
      <rPr>
        <b/>
        <sz val="12"/>
        <color indexed="10"/>
        <rFont val="ＭＳ Ｐゴシック"/>
        <family val="3"/>
        <charset val="128"/>
      </rPr>
      <t>RANK</t>
    </r>
    <r>
      <rPr>
        <sz val="12"/>
        <color theme="1"/>
        <rFont val="ＭＳ Ｐゴシック"/>
        <family val="3"/>
        <charset val="128"/>
      </rPr>
      <t>」を選択します。→「OK」</t>
    </r>
    <rPh sb="2" eb="4">
      <t>カンスウ</t>
    </rPh>
    <rPh sb="4" eb="5">
      <t>メイ</t>
    </rPh>
    <rPh sb="14" eb="16">
      <t>センタク</t>
    </rPh>
    <phoneticPr fontId="4"/>
  </si>
  <si>
    <t>片山</t>
    <rPh sb="0" eb="2">
      <t>カタヤマ</t>
    </rPh>
    <phoneticPr fontId="4"/>
  </si>
  <si>
    <r>
      <t>⑤「</t>
    </r>
    <r>
      <rPr>
        <sz val="12"/>
        <color indexed="12"/>
        <rFont val="ＭＳ Ｐゴシック"/>
        <family val="3"/>
        <charset val="128"/>
      </rPr>
      <t>関数の引数</t>
    </r>
    <r>
      <rPr>
        <sz val="12"/>
        <color theme="1"/>
        <rFont val="ＭＳ Ｐゴシック"/>
        <family val="3"/>
        <charset val="128"/>
      </rPr>
      <t>」画面が表示され｛数値｝｛範囲｝｛順序｝を指定</t>
    </r>
    <rPh sb="2" eb="4">
      <t>カンスウ</t>
    </rPh>
    <rPh sb="5" eb="7">
      <t>ヒキスウ</t>
    </rPh>
    <rPh sb="8" eb="10">
      <t>ガメン</t>
    </rPh>
    <rPh sb="11" eb="13">
      <t>ヒョウジ</t>
    </rPh>
    <rPh sb="16" eb="18">
      <t>スウチ</t>
    </rPh>
    <rPh sb="20" eb="22">
      <t>ハンイ</t>
    </rPh>
    <rPh sb="24" eb="26">
      <t>ジュンジョ</t>
    </rPh>
    <rPh sb="28" eb="30">
      <t>シテイ</t>
    </rPh>
    <phoneticPr fontId="4"/>
  </si>
  <si>
    <t>大平</t>
    <rPh sb="0" eb="2">
      <t>オオヒラ</t>
    </rPh>
    <phoneticPr fontId="4"/>
  </si>
  <si>
    <t>⑥「OK」で確定です。</t>
    <rPh sb="6" eb="8">
      <t>カクテイ</t>
    </rPh>
    <phoneticPr fontId="4"/>
  </si>
  <si>
    <r>
      <t>※関数の引数画面で｛</t>
    </r>
    <r>
      <rPr>
        <b/>
        <sz val="12"/>
        <color indexed="8"/>
        <rFont val="ＭＳ Ｐゴシック"/>
        <family val="3"/>
        <charset val="128"/>
      </rPr>
      <t>順位</t>
    </r>
    <r>
      <rPr>
        <sz val="12"/>
        <color indexed="8"/>
        <rFont val="ＭＳ Ｐゴシック"/>
        <family val="3"/>
        <charset val="128"/>
      </rPr>
      <t>｝に「</t>
    </r>
    <r>
      <rPr>
        <b/>
        <sz val="12"/>
        <color rgb="FFFF0000"/>
        <rFont val="ＭＳ Ｐゴシック"/>
        <family val="3"/>
        <charset val="128"/>
      </rPr>
      <t>１</t>
    </r>
    <r>
      <rPr>
        <sz val="12"/>
        <color indexed="8"/>
        <rFont val="ＭＳ Ｐゴシック"/>
        <family val="3"/>
        <charset val="128"/>
      </rPr>
      <t>」を設定すると</t>
    </r>
    <rPh sb="1" eb="3">
      <t>カンスウ</t>
    </rPh>
    <rPh sb="4" eb="6">
      <t>ヒキスウ</t>
    </rPh>
    <rPh sb="6" eb="8">
      <t>ガメン</t>
    </rPh>
    <rPh sb="10" eb="12">
      <t>ジュンイ</t>
    </rPh>
    <rPh sb="18" eb="20">
      <t>セッテイ</t>
    </rPh>
    <phoneticPr fontId="4"/>
  </si>
  <si>
    <t>　 数値の小さい順に順位を設定します。</t>
    <rPh sb="2" eb="4">
      <t>スウチ</t>
    </rPh>
    <rPh sb="5" eb="6">
      <t>チイ</t>
    </rPh>
    <rPh sb="8" eb="9">
      <t>ジュン</t>
    </rPh>
    <rPh sb="10" eb="12">
      <t>ジュンイ</t>
    </rPh>
    <rPh sb="13" eb="15">
      <t>セッテイ</t>
    </rPh>
    <phoneticPr fontId="4"/>
  </si>
  <si>
    <t>絶対参照</t>
    <rPh sb="0" eb="2">
      <t>ゼッタイ</t>
    </rPh>
    <rPh sb="2" eb="4">
      <t>サンショウ</t>
    </rPh>
    <phoneticPr fontId="4"/>
  </si>
  <si>
    <r>
      <t>計算式を設定する際
　　　　　→</t>
    </r>
    <r>
      <rPr>
        <b/>
        <sz val="12"/>
        <rFont val="ＭＳ Ｐゴシック"/>
        <family val="3"/>
        <charset val="128"/>
      </rPr>
      <t>セルを選択後に</t>
    </r>
    <r>
      <rPr>
        <b/>
        <sz val="12"/>
        <color indexed="10"/>
        <rFont val="ＭＳ Ｐゴシック"/>
        <family val="3"/>
        <charset val="128"/>
      </rPr>
      <t>F4キーを押す</t>
    </r>
    <r>
      <rPr>
        <sz val="12"/>
        <color theme="1"/>
        <rFont val="ＭＳ Ｐゴシック"/>
        <family val="3"/>
        <charset val="128"/>
      </rPr>
      <t xml:space="preserve">
そのセルの位置、セルの範囲を固定する事で
計算式を効率良く、コピーできます。</t>
    </r>
    <rPh sb="0" eb="2">
      <t>ケイサン</t>
    </rPh>
    <rPh sb="2" eb="3">
      <t>シキ</t>
    </rPh>
    <rPh sb="4" eb="6">
      <t>セッテイ</t>
    </rPh>
    <rPh sb="8" eb="9">
      <t>サイ</t>
    </rPh>
    <rPh sb="19" eb="21">
      <t>センタク</t>
    </rPh>
    <rPh sb="21" eb="22">
      <t>ゴ</t>
    </rPh>
    <rPh sb="28" eb="29">
      <t>オ</t>
    </rPh>
    <rPh sb="36" eb="38">
      <t>イチ</t>
    </rPh>
    <rPh sb="42" eb="44">
      <t>ハンイ</t>
    </rPh>
    <rPh sb="45" eb="47">
      <t>コテイ</t>
    </rPh>
    <rPh sb="49" eb="50">
      <t>コト</t>
    </rPh>
    <rPh sb="52" eb="54">
      <t>ケイサン</t>
    </rPh>
    <rPh sb="54" eb="55">
      <t>シキ</t>
    </rPh>
    <rPh sb="56" eb="58">
      <t>コウリツ</t>
    </rPh>
    <rPh sb="58" eb="59">
      <t>ヨ</t>
    </rPh>
    <phoneticPr fontId="4"/>
  </si>
  <si>
    <t>RANK関数ー（統計）</t>
    <rPh sb="4" eb="6">
      <t>カンスウ</t>
    </rPh>
    <rPh sb="8" eb="10">
      <t>トウケイ</t>
    </rPh>
    <phoneticPr fontId="4"/>
  </si>
  <si>
    <t>問題１</t>
    <rPh sb="0" eb="2">
      <t>モンダイ</t>
    </rPh>
    <phoneticPr fontId="4"/>
  </si>
  <si>
    <r>
      <t>「体重」の</t>
    </r>
    <r>
      <rPr>
        <sz val="12"/>
        <color indexed="10"/>
        <rFont val="ＭＳ Ｐゴシック"/>
        <family val="3"/>
        <charset val="128"/>
      </rPr>
      <t>重い順</t>
    </r>
    <r>
      <rPr>
        <sz val="12"/>
        <color theme="1"/>
        <rFont val="ＭＳ Ｐゴシック"/>
        <family val="3"/>
        <charset val="128"/>
      </rPr>
      <t>に順位をつけましょう</t>
    </r>
    <rPh sb="1" eb="3">
      <t>タイジュウ</t>
    </rPh>
    <rPh sb="5" eb="6">
      <t>オモ</t>
    </rPh>
    <rPh sb="7" eb="8">
      <t>ジュン</t>
    </rPh>
    <rPh sb="9" eb="11">
      <t>ジュンイ</t>
    </rPh>
    <phoneticPr fontId="4"/>
  </si>
  <si>
    <t>問題２</t>
    <rPh sb="0" eb="2">
      <t>モンダイ</t>
    </rPh>
    <phoneticPr fontId="4"/>
  </si>
  <si>
    <r>
      <t>「年齢」の</t>
    </r>
    <r>
      <rPr>
        <sz val="12"/>
        <color indexed="10"/>
        <rFont val="ＭＳ Ｐゴシック"/>
        <family val="3"/>
        <charset val="128"/>
      </rPr>
      <t>高い順</t>
    </r>
    <r>
      <rPr>
        <sz val="12"/>
        <color theme="1"/>
        <rFont val="ＭＳ Ｐゴシック"/>
        <family val="3"/>
        <charset val="128"/>
      </rPr>
      <t>に順位をつけましょう</t>
    </r>
    <rPh sb="1" eb="3">
      <t>ネンレイ</t>
    </rPh>
    <rPh sb="5" eb="6">
      <t>タカ</t>
    </rPh>
    <rPh sb="7" eb="8">
      <t>ジュン</t>
    </rPh>
    <rPh sb="9" eb="11">
      <t>ジュンイ</t>
    </rPh>
    <phoneticPr fontId="4"/>
  </si>
  <si>
    <t>体重順位</t>
    <rPh sb="0" eb="2">
      <t>タイジュウ</t>
    </rPh>
    <rPh sb="2" eb="4">
      <t>ジュンイ</t>
    </rPh>
    <phoneticPr fontId="4"/>
  </si>
  <si>
    <t>誕生日順位</t>
    <rPh sb="0" eb="3">
      <t>タンジョウビ</t>
    </rPh>
    <rPh sb="3" eb="5">
      <t>ジュンイ</t>
    </rPh>
    <phoneticPr fontId="4"/>
  </si>
  <si>
    <t>誕生日</t>
    <rPh sb="0" eb="3">
      <t>タンジョウビ</t>
    </rPh>
    <phoneticPr fontId="4"/>
  </si>
  <si>
    <t>体重</t>
    <rPh sb="0" eb="2">
      <t>タイジュウ</t>
    </rPh>
    <phoneticPr fontId="4"/>
  </si>
  <si>
    <r>
      <t>右の表で、</t>
    </r>
    <r>
      <rPr>
        <sz val="12"/>
        <color indexed="13"/>
        <rFont val="ＭＳ Ｐゴシック"/>
        <family val="3"/>
        <charset val="128"/>
      </rPr>
      <t>■</t>
    </r>
    <r>
      <rPr>
        <sz val="12"/>
        <color theme="1"/>
        <rFont val="ＭＳ Ｐゴシック"/>
        <family val="3"/>
        <charset val="128"/>
      </rPr>
      <t>に計算式を設定しましょう。</t>
    </r>
    <rPh sb="0" eb="1">
      <t>ミギ</t>
    </rPh>
    <rPh sb="2" eb="3">
      <t>ヒョウ</t>
    </rPh>
    <rPh sb="7" eb="9">
      <t>ケイサン</t>
    </rPh>
    <rPh sb="9" eb="10">
      <t>シキ</t>
    </rPh>
    <rPh sb="11" eb="13">
      <t>セッテイ</t>
    </rPh>
    <phoneticPr fontId="4"/>
  </si>
  <si>
    <t>名前</t>
    <rPh sb="0" eb="2">
      <t>ナマエ</t>
    </rPh>
    <phoneticPr fontId="4"/>
  </si>
  <si>
    <t>国語</t>
    <rPh sb="0" eb="2">
      <t>コクゴ</t>
    </rPh>
    <phoneticPr fontId="4"/>
  </si>
  <si>
    <t>英語</t>
    <rPh sb="0" eb="2">
      <t>エイゴ</t>
    </rPh>
    <phoneticPr fontId="4"/>
  </si>
  <si>
    <t>合計</t>
    <rPh sb="0" eb="2">
      <t>ゴウケイ</t>
    </rPh>
    <phoneticPr fontId="4"/>
  </si>
  <si>
    <t>英語順位</t>
    <rPh sb="0" eb="2">
      <t>エイゴ</t>
    </rPh>
    <rPh sb="2" eb="4">
      <t>ジュンイ</t>
    </rPh>
    <phoneticPr fontId="4"/>
  </si>
  <si>
    <t>合計順位</t>
    <rPh sb="0" eb="2">
      <t>ゴウケイ</t>
    </rPh>
    <rPh sb="2" eb="4">
      <t>ジュンイ</t>
    </rPh>
    <phoneticPr fontId="4"/>
  </si>
  <si>
    <t>松井</t>
    <rPh sb="0" eb="2">
      <t>マツイ</t>
    </rPh>
    <phoneticPr fontId="4"/>
  </si>
  <si>
    <t>田淵</t>
    <rPh sb="0" eb="2">
      <t>タブチ</t>
    </rPh>
    <phoneticPr fontId="4"/>
  </si>
  <si>
    <t>長島</t>
    <rPh sb="0" eb="2">
      <t>ナガシマ</t>
    </rPh>
    <phoneticPr fontId="4"/>
  </si>
  <si>
    <t>高橋</t>
    <rPh sb="0" eb="2">
      <t>タカハシ</t>
    </rPh>
    <phoneticPr fontId="4"/>
  </si>
  <si>
    <t>村山</t>
    <rPh sb="0" eb="2">
      <t>ムラヤマ</t>
    </rPh>
    <phoneticPr fontId="4"/>
  </si>
  <si>
    <t>鈴木</t>
    <rPh sb="0" eb="2">
      <t>スズキ</t>
    </rPh>
    <phoneticPr fontId="4"/>
  </si>
  <si>
    <t>中村</t>
    <rPh sb="0" eb="2">
      <t>ナカムラ</t>
    </rPh>
    <phoneticPr fontId="4"/>
  </si>
  <si>
    <t>江本</t>
    <rPh sb="0" eb="2">
      <t>エモト</t>
    </rPh>
    <phoneticPr fontId="4"/>
  </si>
  <si>
    <t>平均</t>
    <rPh sb="0" eb="2">
      <t>ヘイキン</t>
    </rPh>
    <phoneticPr fontId="4"/>
  </si>
  <si>
    <t>（問題１）</t>
    <rPh sb="1" eb="3">
      <t>モンダイ</t>
    </rPh>
    <phoneticPr fontId="4"/>
  </si>
  <si>
    <r>
      <t>「国語」で</t>
    </r>
    <r>
      <rPr>
        <b/>
        <sz val="12"/>
        <rFont val="ＭＳ Ｐゴシック"/>
        <family val="3"/>
        <charset val="128"/>
      </rPr>
      <t>７０点未満</t>
    </r>
    <r>
      <rPr>
        <sz val="12"/>
        <color theme="1"/>
        <rFont val="ＭＳ Ｐゴシック"/>
        <family val="3"/>
        <charset val="128"/>
      </rPr>
      <t>を｛条件付き書式で｝</t>
    </r>
    <r>
      <rPr>
        <sz val="12"/>
        <color indexed="10"/>
        <rFont val="ＭＳ Ｐゴシック"/>
        <family val="3"/>
        <charset val="128"/>
      </rPr>
      <t>赤く表示</t>
    </r>
    <r>
      <rPr>
        <sz val="12"/>
        <color theme="1"/>
        <rFont val="ＭＳ Ｐゴシック"/>
        <family val="3"/>
        <charset val="128"/>
      </rPr>
      <t>しましょう。</t>
    </r>
    <rPh sb="1" eb="3">
      <t>コクゴ</t>
    </rPh>
    <rPh sb="7" eb="8">
      <t>テン</t>
    </rPh>
    <rPh sb="8" eb="10">
      <t>ミマン</t>
    </rPh>
    <rPh sb="12" eb="15">
      <t>ジョウケンツ</t>
    </rPh>
    <rPh sb="16" eb="18">
      <t>ショシキ</t>
    </rPh>
    <rPh sb="20" eb="21">
      <t>アカ</t>
    </rPh>
    <rPh sb="22" eb="24">
      <t>ヒョウジ</t>
    </rPh>
    <phoneticPr fontId="4"/>
  </si>
  <si>
    <t>（問題２）</t>
    <rPh sb="1" eb="3">
      <t>モンダイ</t>
    </rPh>
    <phoneticPr fontId="4"/>
  </si>
  <si>
    <r>
      <t>「英語」で</t>
    </r>
    <r>
      <rPr>
        <b/>
        <sz val="12"/>
        <rFont val="ＭＳ Ｐゴシック"/>
        <family val="3"/>
        <charset val="128"/>
      </rPr>
      <t>８０点以上</t>
    </r>
    <r>
      <rPr>
        <sz val="12"/>
        <color theme="1"/>
        <rFont val="ＭＳ Ｐゴシック"/>
        <family val="3"/>
        <charset val="128"/>
      </rPr>
      <t>を｛条件付き書式で｝</t>
    </r>
    <r>
      <rPr>
        <sz val="12"/>
        <color indexed="12"/>
        <rFont val="ＭＳ Ｐゴシック"/>
        <family val="3"/>
        <charset val="128"/>
      </rPr>
      <t>青く表示</t>
    </r>
    <r>
      <rPr>
        <sz val="12"/>
        <color theme="1"/>
        <rFont val="ＭＳ Ｐゴシック"/>
        <family val="3"/>
        <charset val="128"/>
      </rPr>
      <t>しましょう。</t>
    </r>
    <rPh sb="1" eb="3">
      <t>エイゴ</t>
    </rPh>
    <rPh sb="7" eb="8">
      <t>テン</t>
    </rPh>
    <rPh sb="8" eb="10">
      <t>イジョウ</t>
    </rPh>
    <rPh sb="12" eb="15">
      <t>ジョウケンツ</t>
    </rPh>
    <rPh sb="16" eb="18">
      <t>ショシキ</t>
    </rPh>
    <rPh sb="20" eb="21">
      <t>アオ</t>
    </rPh>
    <rPh sb="22" eb="24">
      <t>ヒョウジ</t>
    </rPh>
    <phoneticPr fontId="4"/>
  </si>
  <si>
    <t>（問題３）</t>
    <rPh sb="1" eb="3">
      <t>モンダイ</t>
    </rPh>
    <phoneticPr fontId="4"/>
  </si>
  <si>
    <r>
      <rPr>
        <b/>
        <sz val="12"/>
        <color theme="1"/>
        <rFont val="ＭＳ Ｐゴシック"/>
        <family val="3"/>
        <charset val="128"/>
      </rPr>
      <t>２科目で８０点以上</t>
    </r>
    <r>
      <rPr>
        <sz val="12"/>
        <color theme="1"/>
        <rFont val="ＭＳ Ｐゴシック"/>
        <family val="3"/>
        <charset val="128"/>
      </rPr>
      <t>は</t>
    </r>
    <r>
      <rPr>
        <b/>
        <sz val="12"/>
        <color theme="1"/>
        <rFont val="ＭＳ Ｐゴシック"/>
        <family val="3"/>
        <charset val="128"/>
      </rPr>
      <t>いくつ</t>
    </r>
    <r>
      <rPr>
        <sz val="12"/>
        <color theme="1"/>
        <rFont val="ＭＳ Ｐゴシック"/>
        <family val="3"/>
        <charset val="128"/>
      </rPr>
      <t>あるでしょう。</t>
    </r>
    <rPh sb="1" eb="3">
      <t>カモク</t>
    </rPh>
    <rPh sb="6" eb="7">
      <t>テン</t>
    </rPh>
    <rPh sb="7" eb="9">
      <t>イジョウ</t>
    </rPh>
    <phoneticPr fontId="4"/>
  </si>
  <si>
    <t>（問題４）</t>
    <rPh sb="1" eb="3">
      <t>モンダイ</t>
    </rPh>
    <phoneticPr fontId="4"/>
  </si>
  <si>
    <r>
      <rPr>
        <b/>
        <sz val="12"/>
        <color theme="1"/>
        <rFont val="ＭＳ Ｐゴシック"/>
        <family val="3"/>
        <charset val="128"/>
      </rPr>
      <t>２科目で９０点以上の合計</t>
    </r>
    <r>
      <rPr>
        <sz val="12"/>
        <color theme="1"/>
        <rFont val="ＭＳ Ｐゴシック"/>
        <family val="3"/>
        <charset val="128"/>
      </rPr>
      <t>は何点でしょう。</t>
    </r>
    <rPh sb="1" eb="3">
      <t>カモク</t>
    </rPh>
    <rPh sb="6" eb="7">
      <t>テン</t>
    </rPh>
    <rPh sb="7" eb="9">
      <t>イジョウ</t>
    </rPh>
    <rPh sb="10" eb="12">
      <t>ゴウケイ</t>
    </rPh>
    <rPh sb="13" eb="15">
      <t>ナンテン</t>
    </rPh>
    <phoneticPr fontId="4"/>
  </si>
  <si>
    <t>Copyright(c) Beginners Site All right reserved 2020/10/20</t>
    <phoneticPr fontId="4"/>
  </si>
  <si>
    <r>
      <t>関数の分類＝</t>
    </r>
    <r>
      <rPr>
        <b/>
        <sz val="14"/>
        <color indexed="12"/>
        <rFont val="ＭＳ Ｐゴシック"/>
        <family val="3"/>
        <charset val="128"/>
      </rPr>
      <t>統計</t>
    </r>
    <rPh sb="6" eb="8">
      <t>トウケイ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</si>
</sst>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76" formatCode="#,###&quot;円&quot;"/>
    <numFmt numFmtId="177" formatCode="#,###&quot;個&quot;"/>
    <numFmt numFmtId="178" formatCode="yyyy&quot;年&quot;mm&quot;月&quot;;@"/>
    <numFmt numFmtId="179" formatCode="m&quot;月&quot;d&quot;日&quot;;@"/>
    <numFmt numFmtId="180" formatCode="##&quot;kg&quot;"/>
    <numFmt numFmtId="181" formatCode="##&quot;位&quot;"/>
    <numFmt numFmtId="182" formatCode="0.0_ "/>
  </numFmts>
  <fonts count="33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2"/>
      <color indexed="43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2"/>
      <color theme="4" tint="-0.249977111117893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2"/>
      <color indexed="14"/>
      <name val="ＭＳ Ｐゴシック"/>
      <family val="3"/>
      <charset val="128"/>
    </font>
    <font>
      <b/>
      <sz val="12"/>
      <color theme="1"/>
      <name val="ＭＳ Ｐゴシック"/>
      <family val="3"/>
      <charset val="128"/>
    </font>
    <font>
      <sz val="12"/>
      <color indexed="12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b/>
      <sz val="12"/>
      <color indexed="12"/>
      <name val="ＭＳ Ｐゴシック"/>
      <family val="3"/>
      <charset val="128"/>
    </font>
    <font>
      <b/>
      <sz val="12"/>
      <color indexed="13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</font>
    <font>
      <sz val="12"/>
      <color indexed="13"/>
      <name val="ＭＳ Ｐゴシック"/>
      <family val="3"/>
      <charset val="128"/>
    </font>
    <font>
      <sz val="14"/>
      <color theme="1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b/>
      <sz val="12"/>
      <color indexed="9"/>
      <name val="ＭＳ Ｐゴシック"/>
      <family val="3"/>
      <charset val="128"/>
    </font>
    <font>
      <sz val="14"/>
      <name val="ＭＳ Ｐゴシック"/>
      <family val="3"/>
      <charset val="128"/>
    </font>
    <font>
      <sz val="13"/>
      <color theme="1"/>
      <name val="ＭＳ Ｐゴシック"/>
      <family val="3"/>
      <charset val="128"/>
    </font>
    <font>
      <b/>
      <sz val="13"/>
      <color theme="1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4"/>
      <color indexed="12"/>
      <name val="ＭＳ Ｐゴシック"/>
      <family val="3"/>
      <charset val="128"/>
    </font>
    <font>
      <b/>
      <sz val="14"/>
      <color indexed="16"/>
      <name val="ＭＳ Ｐゴシック"/>
      <family val="3"/>
      <charset val="128"/>
    </font>
    <font>
      <sz val="12"/>
      <color indexed="81"/>
      <name val="ＭＳ Ｐゴシック"/>
      <family val="3"/>
      <charset val="128"/>
    </font>
    <font>
      <b/>
      <sz val="12"/>
      <color indexed="81"/>
      <name val="ＭＳ Ｐゴシック"/>
      <family val="3"/>
      <charset val="128"/>
    </font>
    <font>
      <sz val="14"/>
      <color indexed="81"/>
      <name val="ＭＳ Ｐゴシック"/>
      <family val="3"/>
      <charset val="128"/>
    </font>
    <font>
      <b/>
      <sz val="14"/>
      <name val="ＭＳ Ｐゴシック"/>
      <family val="3"/>
      <charset val="128"/>
    </font>
  </fonts>
  <fills count="20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23"/>
        <bgColor indexed="64"/>
      </patternFill>
    </fill>
  </fills>
  <borders count="6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dotted">
        <color indexed="64"/>
      </right>
      <top style="medium">
        <color indexed="64"/>
      </top>
      <bottom/>
      <diagonal/>
    </border>
    <border>
      <left style="dotted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 style="medium">
        <color indexed="64"/>
      </bottom>
      <diagonal/>
    </border>
    <border>
      <left style="dotted">
        <color indexed="64"/>
      </left>
      <right/>
      <top style="dotted">
        <color indexed="64"/>
      </top>
      <bottom style="medium">
        <color indexed="64"/>
      </bottom>
      <diagonal/>
    </border>
    <border>
      <left style="thin">
        <color indexed="64"/>
      </left>
      <right/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double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double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dashed">
        <color indexed="64"/>
      </left>
      <right style="dashed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dotted">
        <color indexed="64"/>
      </top>
      <bottom style="medium">
        <color indexed="64"/>
      </bottom>
      <diagonal/>
    </border>
    <border>
      <left/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dashed">
        <color indexed="64"/>
      </left>
      <right style="dashed">
        <color indexed="64"/>
      </right>
      <top style="dotted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double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double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tt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41">
    <xf numFmtId="0" fontId="0" fillId="0" borderId="0" xfId="0">
      <alignment vertical="center"/>
    </xf>
    <xf numFmtId="0" fontId="2" fillId="2" borderId="0" xfId="0" applyFont="1" applyFill="1" applyAlignment="1">
      <alignment horizontal="center"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6" fillId="3" borderId="1" xfId="0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9" fillId="0" borderId="0" xfId="0" applyFont="1">
      <alignment vertical="center"/>
    </xf>
    <xf numFmtId="0" fontId="9" fillId="0" borderId="0" xfId="0" applyFont="1" applyAlignment="1">
      <alignment horizontal="center" vertical="center"/>
    </xf>
    <xf numFmtId="0" fontId="10" fillId="0" borderId="0" xfId="0" applyFont="1">
      <alignment vertical="center"/>
    </xf>
    <xf numFmtId="0" fontId="10" fillId="0" borderId="0" xfId="0" applyFont="1" applyAlignment="1">
      <alignment horizontal="center" vertical="center"/>
    </xf>
    <xf numFmtId="0" fontId="8" fillId="0" borderId="0" xfId="0" applyFont="1">
      <alignment vertical="center"/>
    </xf>
    <xf numFmtId="176" fontId="9" fillId="0" borderId="0" xfId="1" applyNumberFormat="1" applyFont="1" applyBorder="1" applyAlignment="1">
      <alignment vertical="center"/>
    </xf>
    <xf numFmtId="177" fontId="9" fillId="0" borderId="0" xfId="1" applyNumberFormat="1" applyFont="1" applyBorder="1" applyAlignment="1">
      <alignment vertical="center"/>
    </xf>
    <xf numFmtId="0" fontId="6" fillId="4" borderId="4" xfId="0" applyFont="1" applyFill="1" applyBorder="1" applyAlignment="1">
      <alignment horizontal="center" vertical="center"/>
    </xf>
    <xf numFmtId="0" fontId="9" fillId="5" borderId="5" xfId="0" applyFont="1" applyFill="1" applyBorder="1">
      <alignment vertical="center"/>
    </xf>
    <xf numFmtId="0" fontId="9" fillId="5" borderId="6" xfId="0" applyFont="1" applyFill="1" applyBorder="1">
      <alignment vertical="center"/>
    </xf>
    <xf numFmtId="0" fontId="9" fillId="5" borderId="7" xfId="0" applyFont="1" applyFill="1" applyBorder="1">
      <alignment vertical="center"/>
    </xf>
    <xf numFmtId="0" fontId="5" fillId="4" borderId="8" xfId="0" applyFont="1" applyFill="1" applyBorder="1" applyAlignment="1">
      <alignment horizontal="center" vertical="center"/>
    </xf>
    <xf numFmtId="0" fontId="9" fillId="5" borderId="9" xfId="0" applyFont="1" applyFill="1" applyBorder="1">
      <alignment vertical="center"/>
    </xf>
    <xf numFmtId="0" fontId="9" fillId="5" borderId="0" xfId="0" applyFont="1" applyFill="1">
      <alignment vertical="center"/>
    </xf>
    <xf numFmtId="0" fontId="9" fillId="5" borderId="10" xfId="0" applyFont="1" applyFill="1" applyBorder="1">
      <alignment vertical="center"/>
    </xf>
    <xf numFmtId="0" fontId="5" fillId="4" borderId="11" xfId="0" applyFont="1" applyFill="1" applyBorder="1" applyAlignment="1">
      <alignment horizontal="center" vertical="center"/>
    </xf>
    <xf numFmtId="0" fontId="9" fillId="5" borderId="12" xfId="0" applyFont="1" applyFill="1" applyBorder="1">
      <alignment vertical="center"/>
    </xf>
    <xf numFmtId="0" fontId="9" fillId="5" borderId="13" xfId="0" applyFont="1" applyFill="1" applyBorder="1">
      <alignment vertical="center"/>
    </xf>
    <xf numFmtId="0" fontId="9" fillId="5" borderId="14" xfId="0" applyFont="1" applyFill="1" applyBorder="1">
      <alignment vertical="center"/>
    </xf>
    <xf numFmtId="0" fontId="6" fillId="6" borderId="1" xfId="0" applyFont="1" applyFill="1" applyBorder="1" applyAlignment="1">
      <alignment horizontal="center" vertical="center"/>
    </xf>
    <xf numFmtId="0" fontId="6" fillId="6" borderId="2" xfId="0" applyFont="1" applyFill="1" applyBorder="1" applyAlignment="1">
      <alignment horizontal="center" vertical="center"/>
    </xf>
    <xf numFmtId="0" fontId="6" fillId="6" borderId="3" xfId="0" applyFont="1" applyFill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16" fillId="7" borderId="0" xfId="0" applyFont="1" applyFill="1" applyAlignment="1">
      <alignment horizontal="center" vertical="center"/>
    </xf>
    <xf numFmtId="0" fontId="6" fillId="8" borderId="0" xfId="0" applyFont="1" applyFill="1">
      <alignment vertical="center"/>
    </xf>
    <xf numFmtId="0" fontId="5" fillId="8" borderId="0" xfId="0" applyFont="1" applyFill="1">
      <alignment vertical="center"/>
    </xf>
    <xf numFmtId="0" fontId="5" fillId="9" borderId="15" xfId="0" applyFont="1" applyFill="1" applyBorder="1">
      <alignment vertical="center"/>
    </xf>
    <xf numFmtId="38" fontId="5" fillId="0" borderId="0" xfId="1" applyFont="1" applyFill="1" applyBorder="1" applyAlignment="1">
      <alignment vertical="center"/>
    </xf>
    <xf numFmtId="0" fontId="9" fillId="10" borderId="16" xfId="0" applyFont="1" applyFill="1" applyBorder="1" applyAlignment="1">
      <alignment horizontal="center" vertical="center"/>
    </xf>
    <xf numFmtId="0" fontId="9" fillId="10" borderId="17" xfId="0" applyFont="1" applyFill="1" applyBorder="1" applyAlignment="1">
      <alignment horizontal="center" vertical="center"/>
    </xf>
    <xf numFmtId="0" fontId="9" fillId="10" borderId="18" xfId="0" applyFont="1" applyFill="1" applyBorder="1">
      <alignment vertical="center"/>
    </xf>
    <xf numFmtId="0" fontId="13" fillId="0" borderId="19" xfId="0" applyFont="1" applyBorder="1" applyAlignment="1">
      <alignment horizontal="center" vertical="center"/>
    </xf>
    <xf numFmtId="0" fontId="9" fillId="0" borderId="20" xfId="0" applyFont="1" applyBorder="1" applyAlignment="1">
      <alignment horizontal="center" vertical="center"/>
    </xf>
    <xf numFmtId="38" fontId="9" fillId="0" borderId="21" xfId="1" applyFont="1" applyBorder="1" applyAlignment="1">
      <alignment vertical="center"/>
    </xf>
    <xf numFmtId="0" fontId="19" fillId="11" borderId="22" xfId="0" applyFont="1" applyFill="1" applyBorder="1">
      <alignment vertical="center"/>
    </xf>
    <xf numFmtId="38" fontId="19" fillId="0" borderId="23" xfId="0" applyNumberFormat="1" applyFont="1" applyBorder="1">
      <alignment vertical="center"/>
    </xf>
    <xf numFmtId="0" fontId="9" fillId="0" borderId="24" xfId="0" applyFont="1" applyBorder="1" applyAlignment="1">
      <alignment horizontal="center" vertical="center"/>
    </xf>
    <xf numFmtId="38" fontId="9" fillId="0" borderId="25" xfId="1" applyFont="1" applyBorder="1" applyAlignment="1">
      <alignment vertical="center"/>
    </xf>
    <xf numFmtId="0" fontId="19" fillId="11" borderId="26" xfId="0" applyFont="1" applyFill="1" applyBorder="1">
      <alignment vertical="center"/>
    </xf>
    <xf numFmtId="0" fontId="19" fillId="0" borderId="27" xfId="0" applyFont="1" applyBorder="1">
      <alignment vertical="center"/>
    </xf>
    <xf numFmtId="0" fontId="5" fillId="6" borderId="15" xfId="0" applyFont="1" applyFill="1" applyBorder="1">
      <alignment vertical="center"/>
    </xf>
    <xf numFmtId="0" fontId="5" fillId="0" borderId="0" xfId="0" applyFont="1" applyAlignment="1">
      <alignment horizontal="right" vertical="center"/>
    </xf>
    <xf numFmtId="0" fontId="9" fillId="0" borderId="28" xfId="0" applyFont="1" applyBorder="1" applyAlignment="1">
      <alignment horizontal="center" vertical="center"/>
    </xf>
    <xf numFmtId="38" fontId="9" fillId="0" borderId="29" xfId="1" applyFont="1" applyBorder="1" applyAlignment="1">
      <alignment vertical="center"/>
    </xf>
    <xf numFmtId="0" fontId="19" fillId="11" borderId="30" xfId="0" applyFont="1" applyFill="1" applyBorder="1">
      <alignment vertical="center"/>
    </xf>
    <xf numFmtId="0" fontId="19" fillId="0" borderId="31" xfId="0" applyFont="1" applyBorder="1">
      <alignment vertical="center"/>
    </xf>
    <xf numFmtId="49" fontId="9" fillId="0" borderId="0" xfId="0" applyNumberFormat="1" applyFont="1" applyAlignment="1">
      <alignment horizontal="center" vertical="center"/>
    </xf>
    <xf numFmtId="0" fontId="14" fillId="12" borderId="5" xfId="0" applyFont="1" applyFill="1" applyBorder="1">
      <alignment vertical="center"/>
    </xf>
    <xf numFmtId="0" fontId="14" fillId="12" borderId="6" xfId="0" applyFont="1" applyFill="1" applyBorder="1">
      <alignment vertical="center"/>
    </xf>
    <xf numFmtId="0" fontId="5" fillId="12" borderId="32" xfId="0" applyFont="1" applyFill="1" applyBorder="1">
      <alignment vertical="center"/>
    </xf>
    <xf numFmtId="0" fontId="14" fillId="12" borderId="33" xfId="0" applyFont="1" applyFill="1" applyBorder="1">
      <alignment vertical="center"/>
    </xf>
    <xf numFmtId="0" fontId="14" fillId="12" borderId="34" xfId="0" applyFont="1" applyFill="1" applyBorder="1">
      <alignment vertical="center"/>
    </xf>
    <xf numFmtId="0" fontId="5" fillId="12" borderId="35" xfId="0" applyFont="1" applyFill="1" applyBorder="1">
      <alignment vertical="center"/>
    </xf>
    <xf numFmtId="178" fontId="9" fillId="0" borderId="0" xfId="0" applyNumberFormat="1" applyFont="1">
      <alignment vertical="center"/>
    </xf>
    <xf numFmtId="38" fontId="9" fillId="0" borderId="0" xfId="1" applyFont="1" applyBorder="1" applyAlignment="1">
      <alignment vertical="center"/>
    </xf>
    <xf numFmtId="0" fontId="21" fillId="13" borderId="5" xfId="0" applyFont="1" applyFill="1" applyBorder="1" applyAlignment="1">
      <alignment horizontal="center" vertical="center"/>
    </xf>
    <xf numFmtId="0" fontId="21" fillId="13" borderId="6" xfId="0" applyFont="1" applyFill="1" applyBorder="1" applyAlignment="1">
      <alignment horizontal="center" vertical="center"/>
    </xf>
    <xf numFmtId="0" fontId="5" fillId="14" borderId="6" xfId="0" applyFont="1" applyFill="1" applyBorder="1" applyAlignment="1">
      <alignment horizontal="center" vertical="center" wrapText="1"/>
    </xf>
    <xf numFmtId="0" fontId="5" fillId="14" borderId="7" xfId="0" applyFont="1" applyFill="1" applyBorder="1" applyAlignment="1">
      <alignment horizontal="center" vertical="center" wrapText="1"/>
    </xf>
    <xf numFmtId="0" fontId="21" fillId="13" borderId="9" xfId="0" applyFont="1" applyFill="1" applyBorder="1" applyAlignment="1">
      <alignment horizontal="center" vertical="center"/>
    </xf>
    <xf numFmtId="0" fontId="21" fillId="13" borderId="0" xfId="0" applyFont="1" applyFill="1" applyAlignment="1">
      <alignment horizontal="center" vertical="center"/>
    </xf>
    <xf numFmtId="0" fontId="5" fillId="14" borderId="0" xfId="0" applyFont="1" applyFill="1" applyAlignment="1">
      <alignment horizontal="center" vertical="center" wrapText="1"/>
    </xf>
    <xf numFmtId="0" fontId="5" fillId="14" borderId="10" xfId="0" applyFont="1" applyFill="1" applyBorder="1" applyAlignment="1">
      <alignment horizontal="center" vertical="center" wrapText="1"/>
    </xf>
    <xf numFmtId="0" fontId="21" fillId="13" borderId="12" xfId="0" applyFont="1" applyFill="1" applyBorder="1" applyAlignment="1">
      <alignment horizontal="center" vertical="center"/>
    </xf>
    <xf numFmtId="0" fontId="21" fillId="13" borderId="13" xfId="0" applyFont="1" applyFill="1" applyBorder="1" applyAlignment="1">
      <alignment horizontal="center" vertical="center"/>
    </xf>
    <xf numFmtId="0" fontId="5" fillId="14" borderId="13" xfId="0" applyFont="1" applyFill="1" applyBorder="1" applyAlignment="1">
      <alignment horizontal="center" vertical="center" wrapText="1"/>
    </xf>
    <xf numFmtId="0" fontId="5" fillId="14" borderId="14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right" vertical="center"/>
    </xf>
    <xf numFmtId="0" fontId="9" fillId="15" borderId="36" xfId="0" applyFont="1" applyFill="1" applyBorder="1" applyAlignment="1">
      <alignment horizontal="center" vertical="center"/>
    </xf>
    <xf numFmtId="0" fontId="9" fillId="15" borderId="37" xfId="0" applyFont="1" applyFill="1" applyBorder="1" applyAlignment="1">
      <alignment horizontal="center" vertical="center"/>
    </xf>
    <xf numFmtId="0" fontId="9" fillId="15" borderId="38" xfId="0" applyFont="1" applyFill="1" applyBorder="1" applyAlignment="1">
      <alignment horizontal="center" vertical="center"/>
    </xf>
    <xf numFmtId="0" fontId="9" fillId="15" borderId="39" xfId="0" applyFont="1" applyFill="1" applyBorder="1" applyAlignment="1">
      <alignment horizontal="center" vertical="center"/>
    </xf>
    <xf numFmtId="0" fontId="9" fillId="15" borderId="19" xfId="0" applyFont="1" applyFill="1" applyBorder="1" applyAlignment="1">
      <alignment horizontal="center" vertical="center"/>
    </xf>
    <xf numFmtId="0" fontId="22" fillId="16" borderId="40" xfId="0" applyFont="1" applyFill="1" applyBorder="1" applyAlignment="1">
      <alignment horizontal="center" vertical="center"/>
    </xf>
    <xf numFmtId="0" fontId="22" fillId="10" borderId="41" xfId="0" applyFont="1" applyFill="1" applyBorder="1" applyAlignment="1">
      <alignment horizontal="center" vertical="center"/>
    </xf>
    <xf numFmtId="0" fontId="9" fillId="0" borderId="42" xfId="0" applyFont="1" applyBorder="1" applyAlignment="1">
      <alignment horizontal="center" vertical="center"/>
    </xf>
    <xf numFmtId="179" fontId="9" fillId="0" borderId="43" xfId="0" applyNumberFormat="1" applyFont="1" applyBorder="1">
      <alignment vertical="center"/>
    </xf>
    <xf numFmtId="180" fontId="22" fillId="0" borderId="23" xfId="1" applyNumberFormat="1" applyFont="1" applyBorder="1" applyAlignment="1">
      <alignment vertical="center"/>
    </xf>
    <xf numFmtId="0" fontId="22" fillId="16" borderId="44" xfId="0" applyFont="1" applyFill="1" applyBorder="1" applyAlignment="1">
      <alignment horizontal="center" vertical="center"/>
    </xf>
    <xf numFmtId="0" fontId="22" fillId="10" borderId="45" xfId="0" applyFont="1" applyFill="1" applyBorder="1" applyAlignment="1">
      <alignment horizontal="center" vertical="center"/>
    </xf>
    <xf numFmtId="0" fontId="9" fillId="0" borderId="46" xfId="0" applyFont="1" applyBorder="1" applyAlignment="1">
      <alignment horizontal="center" vertical="center"/>
    </xf>
    <xf numFmtId="179" fontId="9" fillId="0" borderId="47" xfId="0" applyNumberFormat="1" applyFont="1" applyBorder="1">
      <alignment vertical="center"/>
    </xf>
    <xf numFmtId="38" fontId="22" fillId="0" borderId="27" xfId="1" applyFont="1" applyBorder="1" applyAlignment="1">
      <alignment vertical="center"/>
    </xf>
    <xf numFmtId="181" fontId="22" fillId="16" borderId="40" xfId="0" applyNumberFormat="1" applyFont="1" applyFill="1" applyBorder="1" applyAlignment="1">
      <alignment horizontal="center" vertical="center"/>
    </xf>
    <xf numFmtId="181" fontId="22" fillId="10" borderId="41" xfId="0" applyNumberFormat="1" applyFont="1" applyFill="1" applyBorder="1" applyAlignment="1">
      <alignment horizontal="center" vertical="center"/>
    </xf>
    <xf numFmtId="178" fontId="9" fillId="0" borderId="43" xfId="0" applyNumberFormat="1" applyFont="1" applyBorder="1">
      <alignment vertical="center"/>
    </xf>
    <xf numFmtId="0" fontId="22" fillId="16" borderId="48" xfId="0" applyFont="1" applyFill="1" applyBorder="1" applyAlignment="1">
      <alignment horizontal="center" vertical="center"/>
    </xf>
    <xf numFmtId="0" fontId="22" fillId="10" borderId="49" xfId="0" applyFont="1" applyFill="1" applyBorder="1" applyAlignment="1">
      <alignment horizontal="center" vertical="center"/>
    </xf>
    <xf numFmtId="0" fontId="9" fillId="0" borderId="50" xfId="0" applyFont="1" applyBorder="1" applyAlignment="1">
      <alignment horizontal="center" vertical="center"/>
    </xf>
    <xf numFmtId="179" fontId="9" fillId="0" borderId="51" xfId="0" applyNumberFormat="1" applyFont="1" applyBorder="1">
      <alignment vertical="center"/>
    </xf>
    <xf numFmtId="38" fontId="22" fillId="0" borderId="31" xfId="1" applyFont="1" applyBorder="1" applyAlignment="1">
      <alignment vertical="center"/>
    </xf>
    <xf numFmtId="181" fontId="22" fillId="16" borderId="44" xfId="0" applyNumberFormat="1" applyFont="1" applyFill="1" applyBorder="1" applyAlignment="1">
      <alignment horizontal="center" vertical="center"/>
    </xf>
    <xf numFmtId="181" fontId="22" fillId="10" borderId="45" xfId="0" applyNumberFormat="1" applyFont="1" applyFill="1" applyBorder="1" applyAlignment="1">
      <alignment horizontal="center" vertical="center"/>
    </xf>
    <xf numFmtId="178" fontId="9" fillId="0" borderId="47" xfId="0" applyNumberFormat="1" applyFont="1" applyBorder="1">
      <alignment vertical="center"/>
    </xf>
    <xf numFmtId="180" fontId="22" fillId="0" borderId="27" xfId="1" applyNumberFormat="1" applyFont="1" applyBorder="1" applyAlignment="1">
      <alignment vertical="center"/>
    </xf>
    <xf numFmtId="181" fontId="22" fillId="16" borderId="48" xfId="0" applyNumberFormat="1" applyFont="1" applyFill="1" applyBorder="1" applyAlignment="1">
      <alignment horizontal="center" vertical="center"/>
    </xf>
    <xf numFmtId="181" fontId="22" fillId="10" borderId="49" xfId="0" applyNumberFormat="1" applyFont="1" applyFill="1" applyBorder="1" applyAlignment="1">
      <alignment horizontal="center" vertical="center"/>
    </xf>
    <xf numFmtId="178" fontId="9" fillId="0" borderId="51" xfId="0" applyNumberFormat="1" applyFont="1" applyBorder="1">
      <alignment vertical="center"/>
    </xf>
    <xf numFmtId="180" fontId="22" fillId="0" borderId="31" xfId="1" applyNumberFormat="1" applyFont="1" applyBorder="1" applyAlignment="1">
      <alignment vertical="center"/>
    </xf>
    <xf numFmtId="0" fontId="5" fillId="3" borderId="52" xfId="0" applyFont="1" applyFill="1" applyBorder="1" applyAlignment="1">
      <alignment horizontal="center" vertical="center"/>
    </xf>
    <xf numFmtId="0" fontId="5" fillId="3" borderId="53" xfId="0" applyFont="1" applyFill="1" applyBorder="1" applyAlignment="1">
      <alignment horizontal="center" vertical="center"/>
    </xf>
    <xf numFmtId="0" fontId="5" fillId="3" borderId="54" xfId="0" applyFont="1" applyFill="1" applyBorder="1" applyAlignment="1">
      <alignment horizontal="center" vertical="center"/>
    </xf>
    <xf numFmtId="0" fontId="5" fillId="4" borderId="52" xfId="0" applyFont="1" applyFill="1" applyBorder="1" applyAlignment="1">
      <alignment horizontal="center" vertical="center"/>
    </xf>
    <xf numFmtId="0" fontId="5" fillId="4" borderId="55" xfId="0" applyFont="1" applyFill="1" applyBorder="1" applyAlignment="1">
      <alignment horizontal="center" vertical="center"/>
    </xf>
    <xf numFmtId="0" fontId="5" fillId="0" borderId="56" xfId="0" applyFont="1" applyBorder="1" applyAlignment="1">
      <alignment horizontal="center" vertical="center"/>
    </xf>
    <xf numFmtId="0" fontId="23" fillId="0" borderId="57" xfId="0" applyFont="1" applyBorder="1">
      <alignment vertical="center"/>
    </xf>
    <xf numFmtId="0" fontId="23" fillId="11" borderId="22" xfId="0" applyFont="1" applyFill="1" applyBorder="1">
      <alignment vertical="center"/>
    </xf>
    <xf numFmtId="0" fontId="24" fillId="17" borderId="56" xfId="0" applyFont="1" applyFill="1" applyBorder="1">
      <alignment vertical="center"/>
    </xf>
    <xf numFmtId="0" fontId="24" fillId="18" borderId="41" xfId="0" applyFont="1" applyFill="1" applyBorder="1">
      <alignment vertical="center"/>
    </xf>
    <xf numFmtId="0" fontId="5" fillId="0" borderId="58" xfId="0" applyFont="1" applyBorder="1" applyAlignment="1">
      <alignment horizontal="center" vertical="center"/>
    </xf>
    <xf numFmtId="0" fontId="23" fillId="0" borderId="59" xfId="0" applyFont="1" applyBorder="1">
      <alignment vertical="center"/>
    </xf>
    <xf numFmtId="0" fontId="23" fillId="11" borderId="26" xfId="0" applyFont="1" applyFill="1" applyBorder="1">
      <alignment vertical="center"/>
    </xf>
    <xf numFmtId="0" fontId="24" fillId="17" borderId="58" xfId="0" applyFont="1" applyFill="1" applyBorder="1">
      <alignment vertical="center"/>
    </xf>
    <xf numFmtId="0" fontId="24" fillId="18" borderId="45" xfId="0" applyFont="1" applyFill="1" applyBorder="1">
      <alignment vertical="center"/>
    </xf>
    <xf numFmtId="0" fontId="5" fillId="0" borderId="60" xfId="0" applyFont="1" applyBorder="1" applyAlignment="1">
      <alignment horizontal="center" vertical="center"/>
    </xf>
    <xf numFmtId="0" fontId="23" fillId="0" borderId="61" xfId="0" applyFont="1" applyBorder="1">
      <alignment vertical="center"/>
    </xf>
    <xf numFmtId="0" fontId="23" fillId="11" borderId="62" xfId="0" applyFont="1" applyFill="1" applyBorder="1">
      <alignment vertical="center"/>
    </xf>
    <xf numFmtId="0" fontId="24" fillId="17" borderId="60" xfId="0" applyFont="1" applyFill="1" applyBorder="1">
      <alignment vertical="center"/>
    </xf>
    <xf numFmtId="0" fontId="24" fillId="18" borderId="63" xfId="0" applyFont="1" applyFill="1" applyBorder="1">
      <alignment vertical="center"/>
    </xf>
    <xf numFmtId="0" fontId="5" fillId="0" borderId="64" xfId="0" applyFont="1" applyBorder="1" applyAlignment="1">
      <alignment horizontal="center" vertical="center"/>
    </xf>
    <xf numFmtId="182" fontId="23" fillId="11" borderId="65" xfId="0" applyNumberFormat="1" applyFont="1" applyFill="1" applyBorder="1">
      <alignment vertical="center"/>
    </xf>
    <xf numFmtId="182" fontId="23" fillId="11" borderId="66" xfId="0" applyNumberFormat="1" applyFont="1" applyFill="1" applyBorder="1">
      <alignment vertical="center"/>
    </xf>
    <xf numFmtId="0" fontId="23" fillId="19" borderId="64" xfId="0" applyFont="1" applyFill="1" applyBorder="1">
      <alignment vertical="center"/>
    </xf>
    <xf numFmtId="0" fontId="23" fillId="19" borderId="67" xfId="0" applyFont="1" applyFill="1" applyBorder="1">
      <alignment vertical="center"/>
    </xf>
    <xf numFmtId="0" fontId="23" fillId="11" borderId="65" xfId="0" applyFont="1" applyFill="1" applyBorder="1">
      <alignment vertical="center"/>
    </xf>
    <xf numFmtId="0" fontId="23" fillId="11" borderId="66" xfId="0" applyFont="1" applyFill="1" applyBorder="1">
      <alignment vertical="center"/>
    </xf>
    <xf numFmtId="0" fontId="19" fillId="11" borderId="68" xfId="0" applyFont="1" applyFill="1" applyBorder="1">
      <alignment vertical="center"/>
    </xf>
    <xf numFmtId="0" fontId="32" fillId="4" borderId="5" xfId="0" applyFont="1" applyFill="1" applyBorder="1" applyAlignment="1">
      <alignment horizontal="center" vertical="center"/>
    </xf>
    <xf numFmtId="0" fontId="32" fillId="4" borderId="6" xfId="0" applyFont="1" applyFill="1" applyBorder="1" applyAlignment="1">
      <alignment horizontal="center" vertical="center"/>
    </xf>
    <xf numFmtId="0" fontId="32" fillId="4" borderId="7" xfId="0" applyFont="1" applyFill="1" applyBorder="1" applyAlignment="1">
      <alignment horizontal="center" vertical="center"/>
    </xf>
    <xf numFmtId="0" fontId="32" fillId="4" borderId="12" xfId="0" applyFont="1" applyFill="1" applyBorder="1" applyAlignment="1">
      <alignment horizontal="center" vertical="center"/>
    </xf>
    <xf numFmtId="0" fontId="32" fillId="4" borderId="13" xfId="0" applyFont="1" applyFill="1" applyBorder="1" applyAlignment="1">
      <alignment horizontal="center" vertical="center"/>
    </xf>
    <xf numFmtId="0" fontId="32" fillId="4" borderId="14" xfId="0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2">
    <dxf>
      <font>
        <condense val="0"/>
        <extend val="0"/>
        <color indexed="12"/>
      </font>
    </dxf>
    <dxf>
      <font>
        <condense val="0"/>
        <extend val="0"/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13" Type="http://schemas.openxmlformats.org/officeDocument/2006/relationships/image" Target="../media/image13.png"/><Relationship Id="rId3" Type="http://schemas.openxmlformats.org/officeDocument/2006/relationships/image" Target="../media/image3.emf"/><Relationship Id="rId7" Type="http://schemas.openxmlformats.org/officeDocument/2006/relationships/image" Target="../media/image7.png"/><Relationship Id="rId12" Type="http://schemas.openxmlformats.org/officeDocument/2006/relationships/image" Target="../media/image12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jpeg"/><Relationship Id="rId11" Type="http://schemas.openxmlformats.org/officeDocument/2006/relationships/image" Target="../media/image11.png"/><Relationship Id="rId5" Type="http://schemas.openxmlformats.org/officeDocument/2006/relationships/image" Target="../media/image5.png"/><Relationship Id="rId10" Type="http://schemas.openxmlformats.org/officeDocument/2006/relationships/image" Target="../media/image10.png"/><Relationship Id="rId4" Type="http://schemas.openxmlformats.org/officeDocument/2006/relationships/image" Target="../media/image4.png"/><Relationship Id="rId9" Type="http://schemas.openxmlformats.org/officeDocument/2006/relationships/image" Target="../media/image9.png"/><Relationship Id="rId14" Type="http://schemas.openxmlformats.org/officeDocument/2006/relationships/image" Target="../media/image1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257175</xdr:colOff>
      <xdr:row>1</xdr:row>
      <xdr:rowOff>171449</xdr:rowOff>
    </xdr:from>
    <xdr:to>
      <xdr:col>4</xdr:col>
      <xdr:colOff>247650</xdr:colOff>
      <xdr:row>7</xdr:row>
      <xdr:rowOff>85725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BE87F844-92BE-4A11-BECF-9CA482D20113}"/>
            </a:ext>
          </a:extLst>
        </xdr:cNvPr>
        <xdr:cNvSpPr txBox="1">
          <a:spLocks noChangeArrowheads="1"/>
        </xdr:cNvSpPr>
      </xdr:nvSpPr>
      <xdr:spPr bwMode="auto">
        <a:xfrm>
          <a:off x="478155" y="384809"/>
          <a:ext cx="1956435" cy="1194436"/>
        </a:xfrm>
        <a:prstGeom prst="rect">
          <a:avLst/>
        </a:prstGeom>
        <a:solidFill>
          <a:srgbClr val="9999FF"/>
        </a:solidFill>
        <a:ln>
          <a:headEnd/>
          <a:tailEnd/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wrap="square" lIns="36576" tIns="18288" rIns="36576" bIns="0" anchor="ctr" upright="1"/>
        <a:lstStyle/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関数</a:t>
          </a: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｛　</a:t>
          </a:r>
          <a:r>
            <a:rPr lang="en-US" altLang="ja-JP" sz="1400" b="1" i="0" strike="noStrike">
              <a:solidFill>
                <a:srgbClr val="FF0000"/>
              </a:solidFill>
              <a:latin typeface="ＭＳ Ｐゴシック"/>
              <a:ea typeface="ＭＳ Ｐゴシック"/>
            </a:rPr>
            <a:t>RANK.EQ</a:t>
          </a:r>
          <a:r>
            <a:rPr lang="ja-JP" altLang="en-US" sz="14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関数</a:t>
          </a: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  ｝</a:t>
          </a: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ランク</a:t>
          </a:r>
        </a:p>
        <a:p>
          <a:pPr algn="ctr" rtl="0">
            <a:defRPr sz="1000"/>
          </a:pP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r>
            <a:rPr lang="ja-JP" altLang="en-US" sz="14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（</a:t>
          </a:r>
          <a:r>
            <a:rPr lang="ja-JP" altLang="en-US" sz="1400" b="1" i="0" strike="noStrike">
              <a:solidFill>
                <a:srgbClr val="0000FF"/>
              </a:solidFill>
              <a:latin typeface="ＭＳ Ｐゴシック"/>
              <a:ea typeface="ＭＳ Ｐゴシック"/>
            </a:rPr>
            <a:t>統計</a:t>
          </a:r>
          <a:r>
            <a:rPr lang="ja-JP" altLang="en-US" sz="14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）</a:t>
          </a: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201908</xdr:colOff>
      <xdr:row>39</xdr:row>
      <xdr:rowOff>10994</xdr:rowOff>
    </xdr:from>
    <xdr:to>
      <xdr:col>13</xdr:col>
      <xdr:colOff>612715</xdr:colOff>
      <xdr:row>43</xdr:row>
      <xdr:rowOff>47629</xdr:rowOff>
    </xdr:to>
    <xdr:grpSp>
      <xdr:nvGrpSpPr>
        <xdr:cNvPr id="3" name="Group 758">
          <a:extLst>
            <a:ext uri="{FF2B5EF4-FFF2-40B4-BE49-F238E27FC236}">
              <a16:creationId xmlns:a16="http://schemas.microsoft.com/office/drawing/2014/main" id="{701FABE8-09D8-42DB-9601-FF1A2B3D7F79}"/>
            </a:ext>
          </a:extLst>
        </xdr:cNvPr>
        <xdr:cNvGrpSpPr>
          <a:grpSpLocks/>
        </xdr:cNvGrpSpPr>
      </xdr:nvGrpSpPr>
      <xdr:grpSpPr bwMode="auto">
        <a:xfrm>
          <a:off x="1078208" y="9337874"/>
          <a:ext cx="7444067" cy="890075"/>
          <a:chOff x="78" y="674"/>
          <a:chExt cx="733" cy="70"/>
        </a:xfrm>
      </xdr:grpSpPr>
      <xdr:sp macro="" textlink="">
        <xdr:nvSpPr>
          <xdr:cNvPr id="4" name="Text Box 495" descr="キャンバス">
            <a:extLst>
              <a:ext uri="{FF2B5EF4-FFF2-40B4-BE49-F238E27FC236}">
                <a16:creationId xmlns:a16="http://schemas.microsoft.com/office/drawing/2014/main" id="{E7EA7D10-BF28-4202-BF9F-AF5A36A88113}"/>
              </a:ext>
            </a:extLst>
          </xdr:cNvPr>
          <xdr:cNvSpPr txBox="1">
            <a:spLocks noChangeArrowheads="1"/>
          </xdr:cNvSpPr>
        </xdr:nvSpPr>
        <xdr:spPr bwMode="auto">
          <a:xfrm>
            <a:off x="102" y="713"/>
            <a:ext cx="233" cy="31"/>
          </a:xfrm>
          <a:prstGeom prst="rect">
            <a:avLst/>
          </a:prstGeom>
          <a:blipFill dpi="0" rotWithShape="1">
            <a:blip xmlns:r="http://schemas.openxmlformats.org/officeDocument/2006/relationships" r:embed="rId1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操作方法とサンプル</a:t>
            </a:r>
          </a:p>
        </xdr:txBody>
      </xdr:sp>
      <xdr:sp macro="" textlink="">
        <xdr:nvSpPr>
          <xdr:cNvPr id="5" name="Text Box 496" descr="オーク">
            <a:extLst>
              <a:ext uri="{FF2B5EF4-FFF2-40B4-BE49-F238E27FC236}">
                <a16:creationId xmlns:a16="http://schemas.microsoft.com/office/drawing/2014/main" id="{F00A7709-F80D-47D7-893B-07600C513594}"/>
              </a:ext>
            </a:extLst>
          </xdr:cNvPr>
          <xdr:cNvSpPr txBox="1">
            <a:spLocks noChangeArrowheads="1"/>
          </xdr:cNvSpPr>
        </xdr:nvSpPr>
        <xdr:spPr bwMode="auto">
          <a:xfrm>
            <a:off x="572" y="713"/>
            <a:ext cx="218" cy="31"/>
          </a:xfrm>
          <a:prstGeom prst="rect">
            <a:avLst/>
          </a:prstGeom>
          <a:blipFill dpi="0" rotWithShape="1">
            <a:blip xmlns:r="http://schemas.openxmlformats.org/officeDocument/2006/relationships" r:embed="rId2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練　習</a:t>
            </a:r>
          </a:p>
        </xdr:txBody>
      </xdr:sp>
      <xdr:pic>
        <xdr:nvPicPr>
          <xdr:cNvPr id="6" name="Picture 497">
            <a:extLst>
              <a:ext uri="{FF2B5EF4-FFF2-40B4-BE49-F238E27FC236}">
                <a16:creationId xmlns:a16="http://schemas.microsoft.com/office/drawing/2014/main" id="{E56F9940-0E5F-4447-A6BC-0DC2F16FE88F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3"/>
          <a:srcRect/>
          <a:stretch>
            <a:fillRect/>
          </a:stretch>
        </xdr:blipFill>
        <xdr:spPr bwMode="auto">
          <a:xfrm>
            <a:off x="759" y="674"/>
            <a:ext cx="52" cy="24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35921" dir="2700000" algn="ctr" rotWithShape="0">
              <a:srgbClr val="808080"/>
            </a:outerShdw>
          </a:effectLst>
        </xdr:spPr>
      </xdr:pic>
      <xdr:pic>
        <xdr:nvPicPr>
          <xdr:cNvPr id="7" name="Picture 498">
            <a:extLst>
              <a:ext uri="{FF2B5EF4-FFF2-40B4-BE49-F238E27FC236}">
                <a16:creationId xmlns:a16="http://schemas.microsoft.com/office/drawing/2014/main" id="{41460A19-C9D9-49C6-92D0-0A5A0A4FF858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4"/>
          <a:srcRect/>
          <a:stretch>
            <a:fillRect/>
          </a:stretch>
        </xdr:blipFill>
        <xdr:spPr bwMode="auto">
          <a:xfrm>
            <a:off x="78" y="674"/>
            <a:ext cx="56" cy="30"/>
          </a:xfrm>
          <a:prstGeom prst="rect">
            <a:avLst/>
          </a:prstGeom>
          <a:noFill/>
        </xdr:spPr>
      </xdr:pic>
    </xdr:grpSp>
    <xdr:clientData/>
  </xdr:twoCellAnchor>
  <xdr:twoCellAnchor editAs="oneCell">
    <xdr:from>
      <xdr:col>3</xdr:col>
      <xdr:colOff>619125</xdr:colOff>
      <xdr:row>26</xdr:row>
      <xdr:rowOff>0</xdr:rowOff>
    </xdr:from>
    <xdr:to>
      <xdr:col>4</xdr:col>
      <xdr:colOff>205740</xdr:colOff>
      <xdr:row>26</xdr:row>
      <xdr:rowOff>209550</xdr:rowOff>
    </xdr:to>
    <xdr:pic>
      <xdr:nvPicPr>
        <xdr:cNvPr id="8" name="Picture 676">
          <a:extLst>
            <a:ext uri="{FF2B5EF4-FFF2-40B4-BE49-F238E27FC236}">
              <a16:creationId xmlns:a16="http://schemas.microsoft.com/office/drawing/2014/main" id="{91448CFC-1376-4DF2-9267-5075414027D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2150745" y="6179820"/>
          <a:ext cx="226695" cy="209550"/>
        </a:xfrm>
        <a:prstGeom prst="rect">
          <a:avLst/>
        </a:prstGeom>
        <a:noFill/>
      </xdr:spPr>
    </xdr:pic>
    <xdr:clientData/>
  </xdr:twoCellAnchor>
  <xdr:twoCellAnchor>
    <xdr:from>
      <xdr:col>3</xdr:col>
      <xdr:colOff>333375</xdr:colOff>
      <xdr:row>4</xdr:row>
      <xdr:rowOff>180974</xdr:rowOff>
    </xdr:from>
    <xdr:to>
      <xdr:col>6</xdr:col>
      <xdr:colOff>104775</xdr:colOff>
      <xdr:row>7</xdr:row>
      <xdr:rowOff>257174</xdr:rowOff>
    </xdr:to>
    <xdr:sp macro="" textlink="">
      <xdr:nvSpPr>
        <xdr:cNvPr id="9" name="Text Box 759" descr="キャンバス">
          <a:extLst>
            <a:ext uri="{FF2B5EF4-FFF2-40B4-BE49-F238E27FC236}">
              <a16:creationId xmlns:a16="http://schemas.microsoft.com/office/drawing/2014/main" id="{C7F233C2-E6EF-42D8-B8D0-D8FAD1B533E0}"/>
            </a:ext>
          </a:extLst>
        </xdr:cNvPr>
        <xdr:cNvSpPr txBox="1">
          <a:spLocks noChangeArrowheads="1"/>
        </xdr:cNvSpPr>
      </xdr:nvSpPr>
      <xdr:spPr bwMode="auto">
        <a:xfrm>
          <a:off x="1864995" y="1034414"/>
          <a:ext cx="1973580" cy="716280"/>
        </a:xfrm>
        <a:prstGeom prst="rect">
          <a:avLst/>
        </a:prstGeom>
        <a:blipFill dpi="0" rotWithShape="1">
          <a:blip xmlns:r="http://schemas.openxmlformats.org/officeDocument/2006/relationships" r:embed="rId6"/>
          <a:srcRect/>
          <a:tile tx="0" ty="0" sx="100000" sy="100000" flip="none" algn="tl"/>
        </a:blip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l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指定したセルの範囲内での</a:t>
          </a:r>
        </a:p>
        <a:p>
          <a:pPr algn="l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数値の順位</a:t>
          </a:r>
          <a:r>
            <a:rPr lang="ja-JP" altLang="en-US" sz="12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を返します。</a:t>
          </a:r>
        </a:p>
        <a:p>
          <a:pPr algn="l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（大きい順位・小さい順位）</a:t>
          </a:r>
        </a:p>
      </xdr:txBody>
    </xdr:sp>
    <xdr:clientData/>
  </xdr:twoCellAnchor>
  <xdr:twoCellAnchor editAs="oneCell">
    <xdr:from>
      <xdr:col>5</xdr:col>
      <xdr:colOff>47625</xdr:colOff>
      <xdr:row>57</xdr:row>
      <xdr:rowOff>0</xdr:rowOff>
    </xdr:from>
    <xdr:to>
      <xdr:col>5</xdr:col>
      <xdr:colOff>276225</xdr:colOff>
      <xdr:row>57</xdr:row>
      <xdr:rowOff>209550</xdr:rowOff>
    </xdr:to>
    <xdr:pic>
      <xdr:nvPicPr>
        <xdr:cNvPr id="10" name="Picture 761">
          <a:extLst>
            <a:ext uri="{FF2B5EF4-FFF2-40B4-BE49-F238E27FC236}">
              <a16:creationId xmlns:a16="http://schemas.microsoft.com/office/drawing/2014/main" id="{87919BA0-69AE-4F92-8EB2-86696C97938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2889885" y="13220700"/>
          <a:ext cx="228600" cy="209550"/>
        </a:xfrm>
        <a:prstGeom prst="rect">
          <a:avLst/>
        </a:prstGeom>
        <a:noFill/>
      </xdr:spPr>
    </xdr:pic>
    <xdr:clientData/>
  </xdr:twoCellAnchor>
  <xdr:twoCellAnchor>
    <xdr:from>
      <xdr:col>11</xdr:col>
      <xdr:colOff>57150</xdr:colOff>
      <xdr:row>50</xdr:row>
      <xdr:rowOff>66675</xdr:rowOff>
    </xdr:from>
    <xdr:to>
      <xdr:col>11</xdr:col>
      <xdr:colOff>552450</xdr:colOff>
      <xdr:row>51</xdr:row>
      <xdr:rowOff>133350</xdr:rowOff>
    </xdr:to>
    <xdr:pic>
      <xdr:nvPicPr>
        <xdr:cNvPr id="11" name="Picture 816">
          <a:extLst>
            <a:ext uri="{FF2B5EF4-FFF2-40B4-BE49-F238E27FC236}">
              <a16:creationId xmlns:a16="http://schemas.microsoft.com/office/drawing/2014/main" id="{FD884633-1147-4C75-B38B-B7086A7E67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6656070" y="11740515"/>
          <a:ext cx="495300" cy="28003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0</xdr:col>
      <xdr:colOff>95250</xdr:colOff>
      <xdr:row>82</xdr:row>
      <xdr:rowOff>47625</xdr:rowOff>
    </xdr:from>
    <xdr:to>
      <xdr:col>1</xdr:col>
      <xdr:colOff>447675</xdr:colOff>
      <xdr:row>84</xdr:row>
      <xdr:rowOff>0</xdr:rowOff>
    </xdr:to>
    <xdr:pic>
      <xdr:nvPicPr>
        <xdr:cNvPr id="12" name="Picture 822">
          <a:extLst>
            <a:ext uri="{FF2B5EF4-FFF2-40B4-BE49-F238E27FC236}">
              <a16:creationId xmlns:a16="http://schemas.microsoft.com/office/drawing/2014/main" id="{AE6FE703-4D24-405C-A840-E5444796A0D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95250" y="18869025"/>
          <a:ext cx="573405" cy="379095"/>
        </a:xfrm>
        <a:prstGeom prst="rect">
          <a:avLst/>
        </a:prstGeom>
        <a:noFill/>
      </xdr:spPr>
    </xdr:pic>
    <xdr:clientData/>
  </xdr:twoCellAnchor>
  <xdr:twoCellAnchor>
    <xdr:from>
      <xdr:col>9</xdr:col>
      <xdr:colOff>76200</xdr:colOff>
      <xdr:row>82</xdr:row>
      <xdr:rowOff>47625</xdr:rowOff>
    </xdr:from>
    <xdr:to>
      <xdr:col>9</xdr:col>
      <xdr:colOff>571500</xdr:colOff>
      <xdr:row>83</xdr:row>
      <xdr:rowOff>114300</xdr:rowOff>
    </xdr:to>
    <xdr:pic>
      <xdr:nvPicPr>
        <xdr:cNvPr id="13" name="Picture 823">
          <a:extLst>
            <a:ext uri="{FF2B5EF4-FFF2-40B4-BE49-F238E27FC236}">
              <a16:creationId xmlns:a16="http://schemas.microsoft.com/office/drawing/2014/main" id="{63B94A97-F6F3-467A-A147-DA07A8D8A7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5364480" y="18869025"/>
          <a:ext cx="495300" cy="28003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0</xdr:col>
      <xdr:colOff>180975</xdr:colOff>
      <xdr:row>113</xdr:row>
      <xdr:rowOff>190500</xdr:rowOff>
    </xdr:from>
    <xdr:to>
      <xdr:col>1</xdr:col>
      <xdr:colOff>533400</xdr:colOff>
      <xdr:row>115</xdr:row>
      <xdr:rowOff>95250</xdr:rowOff>
    </xdr:to>
    <xdr:pic>
      <xdr:nvPicPr>
        <xdr:cNvPr id="14" name="Picture 835">
          <a:extLst>
            <a:ext uri="{FF2B5EF4-FFF2-40B4-BE49-F238E27FC236}">
              <a16:creationId xmlns:a16="http://schemas.microsoft.com/office/drawing/2014/main" id="{74F7AF02-ED8A-45DA-B69A-2C467535B7F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180975" y="25626060"/>
          <a:ext cx="573405" cy="331470"/>
        </a:xfrm>
        <a:prstGeom prst="rect">
          <a:avLst/>
        </a:prstGeom>
        <a:noFill/>
      </xdr:spPr>
    </xdr:pic>
    <xdr:clientData/>
  </xdr:twoCellAnchor>
  <xdr:twoCellAnchor>
    <xdr:from>
      <xdr:col>7</xdr:col>
      <xdr:colOff>293369</xdr:colOff>
      <xdr:row>114</xdr:row>
      <xdr:rowOff>180022</xdr:rowOff>
    </xdr:from>
    <xdr:to>
      <xdr:col>8</xdr:col>
      <xdr:colOff>177164</xdr:colOff>
      <xdr:row>116</xdr:row>
      <xdr:rowOff>19050</xdr:rowOff>
    </xdr:to>
    <xdr:pic>
      <xdr:nvPicPr>
        <xdr:cNvPr id="15" name="Picture 836">
          <a:extLst>
            <a:ext uri="{FF2B5EF4-FFF2-40B4-BE49-F238E27FC236}">
              <a16:creationId xmlns:a16="http://schemas.microsoft.com/office/drawing/2014/main" id="{547EEE2A-2B8E-48ED-8C10-8692ABC6699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4682489" y="25828942"/>
          <a:ext cx="539115" cy="265748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 editAs="oneCell">
    <xdr:from>
      <xdr:col>6</xdr:col>
      <xdr:colOff>200025</xdr:colOff>
      <xdr:row>1</xdr:row>
      <xdr:rowOff>85725</xdr:rowOff>
    </xdr:from>
    <xdr:to>
      <xdr:col>17</xdr:col>
      <xdr:colOff>223908</xdr:colOff>
      <xdr:row>7</xdr:row>
      <xdr:rowOff>256989</xdr:rowOff>
    </xdr:to>
    <xdr:pic>
      <xdr:nvPicPr>
        <xdr:cNvPr id="16" name="図 15">
          <a:extLst>
            <a:ext uri="{FF2B5EF4-FFF2-40B4-BE49-F238E27FC236}">
              <a16:creationId xmlns:a16="http://schemas.microsoft.com/office/drawing/2014/main" id="{F5BA7751-9C5D-437F-B9F6-2F94E6624E1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3933825" y="299085"/>
          <a:ext cx="7034283" cy="1451424"/>
        </a:xfrm>
        <a:prstGeom prst="rect">
          <a:avLst/>
        </a:prstGeom>
      </xdr:spPr>
    </xdr:pic>
    <xdr:clientData/>
  </xdr:twoCellAnchor>
  <xdr:twoCellAnchor editAs="oneCell">
    <xdr:from>
      <xdr:col>8</xdr:col>
      <xdr:colOff>228600</xdr:colOff>
      <xdr:row>19</xdr:row>
      <xdr:rowOff>66675</xdr:rowOff>
    </xdr:from>
    <xdr:to>
      <xdr:col>15</xdr:col>
      <xdr:colOff>229980</xdr:colOff>
      <xdr:row>32</xdr:row>
      <xdr:rowOff>151974</xdr:rowOff>
    </xdr:to>
    <xdr:pic>
      <xdr:nvPicPr>
        <xdr:cNvPr id="17" name="図 16">
          <a:extLst>
            <a:ext uri="{FF2B5EF4-FFF2-40B4-BE49-F238E27FC236}">
              <a16:creationId xmlns:a16="http://schemas.microsoft.com/office/drawing/2014/main" id="{CDAC4E8C-33A6-4451-A33F-F7894D1F947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5273040" y="4539615"/>
          <a:ext cx="4184760" cy="3392379"/>
        </a:xfrm>
        <a:prstGeom prst="rect">
          <a:avLst/>
        </a:prstGeom>
      </xdr:spPr>
    </xdr:pic>
    <xdr:clientData/>
  </xdr:twoCellAnchor>
  <xdr:twoCellAnchor editAs="oneCell">
    <xdr:from>
      <xdr:col>13</xdr:col>
      <xdr:colOff>123825</xdr:colOff>
      <xdr:row>46</xdr:row>
      <xdr:rowOff>211455</xdr:rowOff>
    </xdr:from>
    <xdr:to>
      <xdr:col>18</xdr:col>
      <xdr:colOff>33851</xdr:colOff>
      <xdr:row>53</xdr:row>
      <xdr:rowOff>123646</xdr:rowOff>
    </xdr:to>
    <xdr:pic>
      <xdr:nvPicPr>
        <xdr:cNvPr id="18" name="図 17">
          <a:extLst>
            <a:ext uri="{FF2B5EF4-FFF2-40B4-BE49-F238E27FC236}">
              <a16:creationId xmlns:a16="http://schemas.microsoft.com/office/drawing/2014/main" id="{513EB025-83A4-4EB8-967A-FB33863D229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8033385" y="11031855"/>
          <a:ext cx="3582866" cy="1405711"/>
        </a:xfrm>
        <a:prstGeom prst="rect">
          <a:avLst/>
        </a:prstGeom>
      </xdr:spPr>
    </xdr:pic>
    <xdr:clientData/>
  </xdr:twoCellAnchor>
  <xdr:twoCellAnchor editAs="oneCell">
    <xdr:from>
      <xdr:col>5</xdr:col>
      <xdr:colOff>222885</xdr:colOff>
      <xdr:row>84</xdr:row>
      <xdr:rowOff>74295</xdr:rowOff>
    </xdr:from>
    <xdr:to>
      <xdr:col>10</xdr:col>
      <xdr:colOff>592627</xdr:colOff>
      <xdr:row>92</xdr:row>
      <xdr:rowOff>150495</xdr:rowOff>
    </xdr:to>
    <xdr:pic>
      <xdr:nvPicPr>
        <xdr:cNvPr id="19" name="図 18">
          <a:extLst>
            <a:ext uri="{FF2B5EF4-FFF2-40B4-BE49-F238E27FC236}">
              <a16:creationId xmlns:a16="http://schemas.microsoft.com/office/drawing/2014/main" id="{D8D02B15-4863-40E9-B355-9E695B79E5B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3065145" y="19322415"/>
          <a:ext cx="3471082" cy="1783080"/>
        </a:xfrm>
        <a:prstGeom prst="rect">
          <a:avLst/>
        </a:prstGeom>
      </xdr:spPr>
    </xdr:pic>
    <xdr:clientData/>
  </xdr:twoCellAnchor>
  <xdr:twoCellAnchor editAs="oneCell">
    <xdr:from>
      <xdr:col>12</xdr:col>
      <xdr:colOff>259080</xdr:colOff>
      <xdr:row>97</xdr:row>
      <xdr:rowOff>66366</xdr:rowOff>
    </xdr:from>
    <xdr:to>
      <xdr:col>16</xdr:col>
      <xdr:colOff>125730</xdr:colOff>
      <xdr:row>104</xdr:row>
      <xdr:rowOff>98196</xdr:rowOff>
    </xdr:to>
    <xdr:pic>
      <xdr:nvPicPr>
        <xdr:cNvPr id="20" name="図 19">
          <a:extLst>
            <a:ext uri="{FF2B5EF4-FFF2-40B4-BE49-F238E27FC236}">
              <a16:creationId xmlns:a16="http://schemas.microsoft.com/office/drawing/2014/main" id="{F4EB5355-309C-48C9-9F83-1CCD6D5E5D8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7513320" y="22088166"/>
          <a:ext cx="2823210" cy="1525350"/>
        </a:xfrm>
        <a:prstGeom prst="rect">
          <a:avLst/>
        </a:prstGeom>
      </xdr:spPr>
    </xdr:pic>
    <xdr:clientData/>
  </xdr:twoCellAnchor>
  <xdr:twoCellAnchor editAs="oneCell">
    <xdr:from>
      <xdr:col>13</xdr:col>
      <xdr:colOff>70485</xdr:colOff>
      <xdr:row>106</xdr:row>
      <xdr:rowOff>160020</xdr:rowOff>
    </xdr:from>
    <xdr:to>
      <xdr:col>17</xdr:col>
      <xdr:colOff>358893</xdr:colOff>
      <xdr:row>114</xdr:row>
      <xdr:rowOff>41736</xdr:rowOff>
    </xdr:to>
    <xdr:pic>
      <xdr:nvPicPr>
        <xdr:cNvPr id="21" name="図 20">
          <a:extLst>
            <a:ext uri="{FF2B5EF4-FFF2-40B4-BE49-F238E27FC236}">
              <a16:creationId xmlns:a16="http://schemas.microsoft.com/office/drawing/2014/main" id="{2CF5FD0B-6E6C-4B85-A5DD-7473FAB27AD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7980045" y="24102060"/>
          <a:ext cx="3275448" cy="1588596"/>
        </a:xfrm>
        <a:prstGeom prst="rect">
          <a:avLst/>
        </a:prstGeom>
      </xdr:spPr>
    </xdr:pic>
    <xdr:clientData/>
  </xdr:twoCellAnchor>
  <xdr:twoCellAnchor editAs="oneCell">
    <xdr:from>
      <xdr:col>10</xdr:col>
      <xdr:colOff>575309</xdr:colOff>
      <xdr:row>142</xdr:row>
      <xdr:rowOff>97154</xdr:rowOff>
    </xdr:from>
    <xdr:to>
      <xdr:col>15</xdr:col>
      <xdr:colOff>628649</xdr:colOff>
      <xdr:row>150</xdr:row>
      <xdr:rowOff>33337</xdr:rowOff>
    </xdr:to>
    <xdr:pic>
      <xdr:nvPicPr>
        <xdr:cNvPr id="22" name="図 21">
          <a:extLst>
            <a:ext uri="{FF2B5EF4-FFF2-40B4-BE49-F238E27FC236}">
              <a16:creationId xmlns:a16="http://schemas.microsoft.com/office/drawing/2014/main" id="{6A409383-F12A-4A5B-9F89-359BF22D818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/>
        <a:stretch>
          <a:fillRect/>
        </a:stretch>
      </xdr:blipFill>
      <xdr:spPr>
        <a:xfrm>
          <a:off x="6518909" y="31720154"/>
          <a:ext cx="3429000" cy="1643063"/>
        </a:xfrm>
        <a:prstGeom prst="rect">
          <a:avLst/>
        </a:prstGeom>
      </xdr:spPr>
    </xdr:pic>
    <xdr:clientData/>
  </xdr:twoCellAnchor>
  <xdr:twoCellAnchor editAs="oneCell">
    <xdr:from>
      <xdr:col>0</xdr:col>
      <xdr:colOff>184785</xdr:colOff>
      <xdr:row>140</xdr:row>
      <xdr:rowOff>26670</xdr:rowOff>
    </xdr:from>
    <xdr:to>
      <xdr:col>10</xdr:col>
      <xdr:colOff>3103</xdr:colOff>
      <xdr:row>154</xdr:row>
      <xdr:rowOff>188191</xdr:rowOff>
    </xdr:to>
    <xdr:pic>
      <xdr:nvPicPr>
        <xdr:cNvPr id="23" name="図 22">
          <a:extLst>
            <a:ext uri="{FF2B5EF4-FFF2-40B4-BE49-F238E27FC236}">
              <a16:creationId xmlns:a16="http://schemas.microsoft.com/office/drawing/2014/main" id="{B581739F-0921-4ABC-A8B4-3FF353AABF5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"/>
        <a:stretch>
          <a:fillRect/>
        </a:stretch>
      </xdr:blipFill>
      <xdr:spPr>
        <a:xfrm>
          <a:off x="184785" y="31222950"/>
          <a:ext cx="5761918" cy="314856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BF420B-BF30-4D87-BA07-922A050B9519}">
  <dimension ref="A1:P137"/>
  <sheetViews>
    <sheetView tabSelected="1" workbookViewId="0">
      <selection activeCell="A3" sqref="A3"/>
    </sheetView>
  </sheetViews>
  <sheetFormatPr defaultColWidth="9" defaultRowHeight="17.25" customHeight="1" x14ac:dyDescent="0.45"/>
  <cols>
    <col min="1" max="1" width="2.8984375" style="3" customWidth="1"/>
    <col min="2" max="5" width="8.59765625" style="2" customWidth="1"/>
    <col min="6" max="6" width="11.69921875" style="2" customWidth="1"/>
    <col min="7" max="8" width="8.59765625" style="2" customWidth="1"/>
    <col min="9" max="9" width="3.19921875" style="2" customWidth="1"/>
    <col min="10" max="14" width="8.59765625" style="2" customWidth="1"/>
    <col min="15" max="15" width="9.8984375" style="2" customWidth="1"/>
    <col min="16" max="16" width="11.69921875" style="2" customWidth="1"/>
    <col min="17" max="16384" width="9" style="2"/>
  </cols>
  <sheetData>
    <row r="1" spans="1:16" ht="17.25" customHeight="1" x14ac:dyDescent="0.45">
      <c r="A1" s="1" t="s">
        <v>80</v>
      </c>
      <c r="B1" s="1"/>
      <c r="C1" s="1"/>
      <c r="D1" s="1"/>
      <c r="E1" s="1"/>
      <c r="F1" s="1"/>
      <c r="G1" s="1"/>
    </row>
    <row r="8" spans="1:16" ht="44.25" customHeight="1" x14ac:dyDescent="0.45"/>
    <row r="9" spans="1:16" ht="23.25" customHeight="1" thickBot="1" x14ac:dyDescent="0.5">
      <c r="C9" s="4" t="s">
        <v>0</v>
      </c>
      <c r="D9" s="5"/>
      <c r="E9" s="5"/>
      <c r="F9" s="5"/>
      <c r="G9" s="5"/>
      <c r="H9" s="5"/>
      <c r="I9" s="5"/>
      <c r="J9" s="5"/>
      <c r="K9" s="5"/>
      <c r="L9" s="5"/>
      <c r="M9" s="5"/>
      <c r="N9" s="6"/>
      <c r="O9" s="7"/>
    </row>
    <row r="10" spans="1:16" s="8" customFormat="1" ht="17.25" customHeight="1" thickTop="1" x14ac:dyDescent="0.45"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</row>
    <row r="11" spans="1:16" s="8" customFormat="1" ht="17.25" customHeight="1" x14ac:dyDescent="0.45">
      <c r="F11" s="10" t="s">
        <v>1</v>
      </c>
      <c r="G11" s="11"/>
      <c r="H11" s="11"/>
      <c r="I11" s="11"/>
      <c r="J11" s="11"/>
      <c r="K11" s="9"/>
      <c r="L11" s="9"/>
      <c r="M11" s="9"/>
      <c r="N11" s="9"/>
      <c r="O11" s="9"/>
    </row>
    <row r="12" spans="1:16" ht="17.25" customHeight="1" x14ac:dyDescent="0.45">
      <c r="A12" s="8"/>
      <c r="C12" s="8"/>
      <c r="D12" s="8"/>
      <c r="E12" s="12"/>
      <c r="F12" s="9"/>
      <c r="G12" s="13"/>
      <c r="H12" s="14"/>
      <c r="I12" s="8"/>
      <c r="J12" s="8"/>
      <c r="K12" s="8"/>
      <c r="L12" s="8"/>
      <c r="M12" s="8"/>
      <c r="N12" s="8"/>
      <c r="O12" s="8"/>
      <c r="P12" s="8"/>
    </row>
    <row r="14" spans="1:16" ht="17.25" customHeight="1" x14ac:dyDescent="0.45">
      <c r="D14" s="15" t="s">
        <v>2</v>
      </c>
      <c r="E14" s="16" t="s">
        <v>3</v>
      </c>
      <c r="F14" s="17"/>
      <c r="G14" s="17"/>
      <c r="H14" s="17"/>
      <c r="I14" s="17"/>
      <c r="J14" s="17"/>
      <c r="K14" s="17"/>
      <c r="L14" s="17"/>
      <c r="M14" s="17"/>
      <c r="N14" s="18"/>
    </row>
    <row r="15" spans="1:16" ht="17.25" customHeight="1" x14ac:dyDescent="0.45">
      <c r="D15" s="19"/>
      <c r="E15" s="20" t="s">
        <v>4</v>
      </c>
      <c r="F15" s="21"/>
      <c r="G15" s="21"/>
      <c r="H15" s="21"/>
      <c r="I15" s="21"/>
      <c r="J15" s="21"/>
      <c r="K15" s="21"/>
      <c r="L15" s="21"/>
      <c r="M15" s="21"/>
      <c r="N15" s="22"/>
    </row>
    <row r="16" spans="1:16" ht="17.25" customHeight="1" x14ac:dyDescent="0.45">
      <c r="D16" s="19"/>
      <c r="E16" s="20" t="s">
        <v>5</v>
      </c>
      <c r="F16" s="21"/>
      <c r="G16" s="21"/>
      <c r="H16" s="21"/>
      <c r="I16" s="21"/>
      <c r="J16" s="21"/>
      <c r="K16" s="21"/>
      <c r="L16" s="21"/>
      <c r="M16" s="21"/>
      <c r="N16" s="22"/>
    </row>
    <row r="17" spans="2:14" ht="17.25" customHeight="1" x14ac:dyDescent="0.45">
      <c r="D17" s="19"/>
      <c r="E17" s="20" t="s">
        <v>6</v>
      </c>
      <c r="F17" s="21"/>
      <c r="G17" s="21"/>
      <c r="H17" s="21"/>
      <c r="I17" s="21"/>
      <c r="J17" s="21"/>
      <c r="K17" s="21"/>
      <c r="L17" s="21"/>
      <c r="M17" s="21"/>
      <c r="N17" s="22"/>
    </row>
    <row r="18" spans="2:14" ht="17.25" customHeight="1" thickBot="1" x14ac:dyDescent="0.5">
      <c r="D18" s="23"/>
      <c r="E18" s="24" t="s">
        <v>7</v>
      </c>
      <c r="F18" s="25"/>
      <c r="G18" s="25"/>
      <c r="H18" s="25"/>
      <c r="I18" s="25"/>
      <c r="J18" s="25"/>
      <c r="K18" s="25"/>
      <c r="L18" s="25"/>
      <c r="M18" s="25"/>
      <c r="N18" s="26"/>
    </row>
    <row r="19" spans="2:14" ht="17.25" customHeight="1" thickTop="1" x14ac:dyDescent="0.45"/>
    <row r="21" spans="2:14" ht="17.25" customHeight="1" thickBot="1" x14ac:dyDescent="0.5">
      <c r="B21" s="27" t="s">
        <v>8</v>
      </c>
      <c r="C21" s="28"/>
      <c r="D21" s="29"/>
    </row>
    <row r="22" spans="2:14" ht="17.25" customHeight="1" thickTop="1" x14ac:dyDescent="0.45"/>
    <row r="23" spans="2:14" ht="21" customHeight="1" x14ac:dyDescent="0.45">
      <c r="B23" s="2" t="s">
        <v>9</v>
      </c>
    </row>
    <row r="24" spans="2:14" ht="21" customHeight="1" x14ac:dyDescent="0.45">
      <c r="B24" s="2" t="s">
        <v>10</v>
      </c>
    </row>
    <row r="25" spans="2:14" ht="21" customHeight="1" x14ac:dyDescent="0.45">
      <c r="B25" s="30" t="s">
        <v>11</v>
      </c>
    </row>
    <row r="26" spans="2:14" ht="21" customHeight="1" x14ac:dyDescent="0.45">
      <c r="B26" s="30" t="s">
        <v>12</v>
      </c>
    </row>
    <row r="27" spans="2:14" ht="21" customHeight="1" x14ac:dyDescent="0.45">
      <c r="B27" s="30" t="s">
        <v>13</v>
      </c>
    </row>
    <row r="28" spans="2:14" ht="21" customHeight="1" x14ac:dyDescent="0.45">
      <c r="B28" s="2" t="s">
        <v>14</v>
      </c>
    </row>
    <row r="29" spans="2:14" ht="21" customHeight="1" x14ac:dyDescent="0.45">
      <c r="B29" s="8" t="s">
        <v>15</v>
      </c>
      <c r="C29" s="8"/>
    </row>
    <row r="30" spans="2:14" ht="21" customHeight="1" x14ac:dyDescent="0.45">
      <c r="B30" s="2" t="s">
        <v>16</v>
      </c>
    </row>
    <row r="31" spans="2:14" ht="21" customHeight="1" x14ac:dyDescent="0.45">
      <c r="B31" s="2" t="s">
        <v>17</v>
      </c>
    </row>
    <row r="32" spans="2:14" ht="21" customHeight="1" x14ac:dyDescent="0.45">
      <c r="B32" s="2" t="s">
        <v>18</v>
      </c>
    </row>
    <row r="33" spans="2:16" ht="21" customHeight="1" x14ac:dyDescent="0.45">
      <c r="B33" s="2" t="s">
        <v>19</v>
      </c>
    </row>
    <row r="36" spans="2:16" s="8" customFormat="1" ht="17.25" customHeight="1" x14ac:dyDescent="0.45">
      <c r="C36" s="135" t="s">
        <v>81</v>
      </c>
      <c r="D36" s="136"/>
      <c r="E36" s="136"/>
      <c r="F36" s="136"/>
      <c r="G36" s="137"/>
    </row>
    <row r="37" spans="2:16" s="8" customFormat="1" ht="17.25" customHeight="1" thickBot="1" x14ac:dyDescent="0.5">
      <c r="C37" s="138"/>
      <c r="D37" s="139"/>
      <c r="E37" s="139"/>
      <c r="F37" s="139"/>
      <c r="G37" s="140"/>
      <c r="P37" s="2"/>
    </row>
    <row r="38" spans="2:16" ht="17.25" customHeight="1" thickTop="1" x14ac:dyDescent="0.45"/>
    <row r="47" spans="2:16" ht="17.25" customHeight="1" x14ac:dyDescent="0.45">
      <c r="K47" s="31" t="s">
        <v>20</v>
      </c>
      <c r="L47" s="31"/>
      <c r="M47" s="31"/>
      <c r="N47" s="31"/>
    </row>
    <row r="49" spans="2:13" ht="17.25" customHeight="1" x14ac:dyDescent="0.45">
      <c r="B49" s="32" t="s">
        <v>21</v>
      </c>
      <c r="C49" s="33"/>
      <c r="D49" s="33"/>
      <c r="E49" s="33"/>
      <c r="J49" s="32" t="s">
        <v>21</v>
      </c>
      <c r="K49" s="33"/>
      <c r="L49" s="33"/>
      <c r="M49" s="33"/>
    </row>
    <row r="52" spans="2:13" ht="17.25" customHeight="1" thickBot="1" x14ac:dyDescent="0.5">
      <c r="B52" s="34" t="s">
        <v>22</v>
      </c>
    </row>
    <row r="53" spans="2:13" ht="17.25" customHeight="1" thickTop="1" x14ac:dyDescent="0.45">
      <c r="C53" s="2" t="s">
        <v>23</v>
      </c>
      <c r="G53" s="35"/>
      <c r="J53" s="36" t="s">
        <v>24</v>
      </c>
      <c r="K53" s="37" t="s">
        <v>25</v>
      </c>
      <c r="L53" s="38" t="s">
        <v>26</v>
      </c>
      <c r="M53" s="39" t="s">
        <v>27</v>
      </c>
    </row>
    <row r="54" spans="2:13" ht="17.25" customHeight="1" x14ac:dyDescent="0.45">
      <c r="G54" s="8"/>
      <c r="H54" s="8"/>
      <c r="I54" s="8"/>
      <c r="J54" s="40" t="s">
        <v>28</v>
      </c>
      <c r="K54" s="41">
        <v>120800</v>
      </c>
      <c r="L54" s="42"/>
      <c r="M54" s="43">
        <f>_xlfn.RANK.EQ(K54,$K$54:$K$61)</f>
        <v>3</v>
      </c>
    </row>
    <row r="55" spans="2:13" ht="17.25" customHeight="1" x14ac:dyDescent="0.45">
      <c r="J55" s="44" t="s">
        <v>29</v>
      </c>
      <c r="K55" s="45">
        <v>56000</v>
      </c>
      <c r="L55" s="46"/>
      <c r="M55" s="47">
        <f t="shared" ref="M55:M61" si="0">_xlfn.RANK.EQ(K55,$K$54:$K$61)</f>
        <v>6</v>
      </c>
    </row>
    <row r="56" spans="2:13" ht="17.25" customHeight="1" thickBot="1" x14ac:dyDescent="0.5">
      <c r="B56" s="48" t="s">
        <v>30</v>
      </c>
      <c r="J56" s="44" t="s">
        <v>31</v>
      </c>
      <c r="K56" s="45">
        <v>98500</v>
      </c>
      <c r="L56" s="46"/>
      <c r="M56" s="47">
        <f t="shared" si="0"/>
        <v>4</v>
      </c>
    </row>
    <row r="57" spans="2:13" ht="21" customHeight="1" thickTop="1" x14ac:dyDescent="0.45">
      <c r="B57" s="49"/>
      <c r="C57" s="2" t="s">
        <v>32</v>
      </c>
      <c r="J57" s="44" t="s">
        <v>33</v>
      </c>
      <c r="K57" s="45">
        <v>209000</v>
      </c>
      <c r="L57" s="46"/>
      <c r="M57" s="47">
        <f t="shared" si="0"/>
        <v>2</v>
      </c>
    </row>
    <row r="58" spans="2:13" ht="21" customHeight="1" x14ac:dyDescent="0.45">
      <c r="B58" s="49"/>
      <c r="C58" s="2" t="s">
        <v>34</v>
      </c>
      <c r="J58" s="44" t="s">
        <v>35</v>
      </c>
      <c r="K58" s="45">
        <v>4800</v>
      </c>
      <c r="L58" s="46"/>
      <c r="M58" s="47">
        <f t="shared" si="0"/>
        <v>8</v>
      </c>
    </row>
    <row r="59" spans="2:13" ht="21" customHeight="1" x14ac:dyDescent="0.45">
      <c r="B59" s="49"/>
      <c r="C59" s="2" t="s">
        <v>36</v>
      </c>
      <c r="J59" s="44" t="s">
        <v>37</v>
      </c>
      <c r="K59" s="45">
        <v>590300</v>
      </c>
      <c r="L59" s="46"/>
      <c r="M59" s="47">
        <f t="shared" si="0"/>
        <v>1</v>
      </c>
    </row>
    <row r="60" spans="2:13" ht="21" customHeight="1" x14ac:dyDescent="0.45">
      <c r="B60" s="49"/>
      <c r="C60" s="2" t="s">
        <v>38</v>
      </c>
      <c r="J60" s="44" t="s">
        <v>39</v>
      </c>
      <c r="K60" s="45">
        <v>76900</v>
      </c>
      <c r="L60" s="46"/>
      <c r="M60" s="47">
        <f t="shared" si="0"/>
        <v>5</v>
      </c>
    </row>
    <row r="61" spans="2:13" ht="21" customHeight="1" thickBot="1" x14ac:dyDescent="0.5">
      <c r="B61" s="49"/>
      <c r="C61" s="2" t="s">
        <v>40</v>
      </c>
      <c r="J61" s="50" t="s">
        <v>41</v>
      </c>
      <c r="K61" s="51">
        <v>13900</v>
      </c>
      <c r="L61" s="52"/>
      <c r="M61" s="53">
        <f t="shared" si="0"/>
        <v>7</v>
      </c>
    </row>
    <row r="62" spans="2:13" ht="21" customHeight="1" x14ac:dyDescent="0.45">
      <c r="C62" s="2" t="s">
        <v>42</v>
      </c>
      <c r="J62" s="54"/>
    </row>
    <row r="63" spans="2:13" ht="17.25" customHeight="1" x14ac:dyDescent="0.45">
      <c r="J63" s="54"/>
    </row>
    <row r="64" spans="2:13" ht="17.25" customHeight="1" x14ac:dyDescent="0.45">
      <c r="C64" s="55" t="s">
        <v>43</v>
      </c>
      <c r="D64" s="56"/>
      <c r="E64" s="56"/>
      <c r="F64" s="56"/>
      <c r="G64" s="57"/>
      <c r="J64" s="54"/>
    </row>
    <row r="65" spans="2:15" ht="17.25" customHeight="1" x14ac:dyDescent="0.45">
      <c r="B65" s="49"/>
      <c r="C65" s="58" t="s">
        <v>44</v>
      </c>
      <c r="D65" s="59"/>
      <c r="E65" s="59"/>
      <c r="F65" s="59"/>
      <c r="G65" s="60"/>
      <c r="J65" s="54"/>
    </row>
    <row r="66" spans="2:15" ht="17.25" customHeight="1" x14ac:dyDescent="0.45">
      <c r="B66" s="49"/>
      <c r="J66" s="54"/>
    </row>
    <row r="67" spans="2:15" ht="17.25" customHeight="1" x14ac:dyDescent="0.45">
      <c r="B67" s="49"/>
      <c r="J67" s="54"/>
    </row>
    <row r="68" spans="2:15" ht="17.25" customHeight="1" x14ac:dyDescent="0.45">
      <c r="J68" s="54"/>
    </row>
    <row r="71" spans="2:15" ht="17.25" customHeight="1" x14ac:dyDescent="0.45">
      <c r="J71" s="54"/>
    </row>
    <row r="72" spans="2:15" ht="17.25" customHeight="1" x14ac:dyDescent="0.45">
      <c r="J72" s="54"/>
      <c r="K72" s="8"/>
      <c r="L72" s="9"/>
      <c r="M72" s="9"/>
      <c r="N72" s="61"/>
      <c r="O72" s="62"/>
    </row>
    <row r="73" spans="2:15" ht="17.25" customHeight="1" x14ac:dyDescent="0.45">
      <c r="C73" s="63" t="s">
        <v>45</v>
      </c>
      <c r="D73" s="64"/>
      <c r="E73" s="65" t="s">
        <v>46</v>
      </c>
      <c r="F73" s="65"/>
      <c r="G73" s="65"/>
      <c r="H73" s="65"/>
      <c r="I73" s="65"/>
      <c r="J73" s="65"/>
      <c r="K73" s="66"/>
      <c r="L73" s="9"/>
      <c r="M73" s="9"/>
      <c r="N73" s="61"/>
      <c r="O73" s="62"/>
    </row>
    <row r="74" spans="2:15" ht="17.25" customHeight="1" x14ac:dyDescent="0.45">
      <c r="C74" s="67"/>
      <c r="D74" s="68"/>
      <c r="E74" s="69"/>
      <c r="F74" s="69"/>
      <c r="G74" s="69"/>
      <c r="H74" s="69"/>
      <c r="I74" s="69"/>
      <c r="J74" s="69"/>
      <c r="K74" s="70"/>
      <c r="L74" s="9"/>
      <c r="M74" s="9"/>
      <c r="N74" s="61"/>
      <c r="O74" s="62"/>
    </row>
    <row r="75" spans="2:15" ht="17.25" customHeight="1" x14ac:dyDescent="0.45">
      <c r="C75" s="67"/>
      <c r="D75" s="68"/>
      <c r="E75" s="69"/>
      <c r="F75" s="69"/>
      <c r="G75" s="69"/>
      <c r="H75" s="69"/>
      <c r="I75" s="69"/>
      <c r="J75" s="69"/>
      <c r="K75" s="70"/>
      <c r="L75" s="9"/>
      <c r="M75" s="9"/>
      <c r="N75" s="61"/>
      <c r="O75" s="62"/>
    </row>
    <row r="76" spans="2:15" ht="17.25" customHeight="1" x14ac:dyDescent="0.45">
      <c r="C76" s="67"/>
      <c r="D76" s="68"/>
      <c r="E76" s="69"/>
      <c r="F76" s="69"/>
      <c r="G76" s="69"/>
      <c r="H76" s="69"/>
      <c r="I76" s="69"/>
      <c r="J76" s="69"/>
      <c r="K76" s="70"/>
      <c r="L76" s="9"/>
      <c r="M76" s="9"/>
      <c r="N76" s="61"/>
      <c r="O76" s="62"/>
    </row>
    <row r="77" spans="2:15" ht="17.25" customHeight="1" thickBot="1" x14ac:dyDescent="0.5">
      <c r="C77" s="71"/>
      <c r="D77" s="72"/>
      <c r="E77" s="73"/>
      <c r="F77" s="73"/>
      <c r="G77" s="73"/>
      <c r="H77" s="73"/>
      <c r="I77" s="73"/>
      <c r="J77" s="73"/>
      <c r="K77" s="74"/>
      <c r="L77" s="9"/>
      <c r="M77" s="9"/>
      <c r="N77" s="61"/>
      <c r="O77" s="62"/>
    </row>
    <row r="78" spans="2:15" ht="17.25" customHeight="1" thickTop="1" x14ac:dyDescent="0.45">
      <c r="J78" s="54"/>
      <c r="K78" s="8"/>
      <c r="L78" s="9"/>
      <c r="M78" s="9"/>
      <c r="N78" s="61"/>
      <c r="O78" s="62"/>
    </row>
    <row r="79" spans="2:15" ht="17.25" customHeight="1" x14ac:dyDescent="0.45">
      <c r="B79" s="32" t="s">
        <v>47</v>
      </c>
      <c r="C79" s="33"/>
      <c r="D79" s="33"/>
      <c r="E79" s="33"/>
      <c r="J79" s="32" t="s">
        <v>47</v>
      </c>
      <c r="K79" s="33"/>
      <c r="L79" s="33"/>
      <c r="M79" s="33"/>
      <c r="N79" s="61"/>
      <c r="O79" s="62"/>
    </row>
    <row r="80" spans="2:15" ht="17.25" customHeight="1" x14ac:dyDescent="0.45">
      <c r="J80" s="54"/>
      <c r="K80" s="8"/>
      <c r="L80" s="9"/>
      <c r="M80" s="9"/>
      <c r="N80" s="61"/>
      <c r="O80" s="62"/>
    </row>
    <row r="81" spans="3:16" ht="17.25" customHeight="1" x14ac:dyDescent="0.45">
      <c r="J81" s="54"/>
      <c r="K81" s="31" t="s">
        <v>20</v>
      </c>
      <c r="L81" s="31"/>
      <c r="M81" s="31"/>
      <c r="N81" s="31"/>
      <c r="O81" s="62"/>
    </row>
    <row r="82" spans="3:16" ht="17.25" customHeight="1" x14ac:dyDescent="0.45">
      <c r="J82" s="54"/>
    </row>
    <row r="83" spans="3:16" ht="17.25" customHeight="1" x14ac:dyDescent="0.45">
      <c r="C83" s="2" t="s">
        <v>48</v>
      </c>
      <c r="D83" s="8" t="s">
        <v>49</v>
      </c>
      <c r="E83" s="3"/>
      <c r="F83" s="3"/>
      <c r="G83" s="3"/>
      <c r="J83" s="54"/>
      <c r="K83" s="2" t="s">
        <v>48</v>
      </c>
      <c r="L83" s="8" t="s">
        <v>49</v>
      </c>
    </row>
    <row r="84" spans="3:16" ht="17.25" customHeight="1" x14ac:dyDescent="0.45">
      <c r="C84" s="2" t="s">
        <v>50</v>
      </c>
      <c r="D84" s="8" t="s">
        <v>51</v>
      </c>
      <c r="E84" s="8"/>
      <c r="F84" s="8"/>
      <c r="G84" s="75"/>
      <c r="J84" s="54"/>
      <c r="K84" s="2" t="s">
        <v>50</v>
      </c>
      <c r="L84" s="8" t="s">
        <v>51</v>
      </c>
    </row>
    <row r="85" spans="3:16" ht="17.25" customHeight="1" x14ac:dyDescent="0.45">
      <c r="D85" s="8"/>
      <c r="E85" s="8"/>
      <c r="F85" s="8"/>
      <c r="G85" s="75"/>
      <c r="J85" s="54"/>
      <c r="L85" s="8"/>
    </row>
    <row r="86" spans="3:16" ht="17.25" customHeight="1" x14ac:dyDescent="0.45">
      <c r="D86" s="8"/>
      <c r="E86" s="8"/>
      <c r="F86" s="8"/>
      <c r="G86" s="75"/>
      <c r="J86" s="54"/>
      <c r="L86" s="8"/>
    </row>
    <row r="87" spans="3:16" ht="17.25" customHeight="1" x14ac:dyDescent="0.45">
      <c r="D87" s="8"/>
      <c r="E87" s="8"/>
      <c r="F87" s="8"/>
      <c r="G87" s="75"/>
      <c r="J87" s="54"/>
      <c r="L87" s="8"/>
    </row>
    <row r="88" spans="3:16" ht="17.25" customHeight="1" thickBot="1" x14ac:dyDescent="0.5">
      <c r="D88" s="8"/>
      <c r="E88" s="8"/>
      <c r="F88" s="8"/>
      <c r="G88" s="75"/>
      <c r="J88" s="54"/>
      <c r="L88" s="8"/>
    </row>
    <row r="89" spans="3:16" ht="17.25" customHeight="1" x14ac:dyDescent="0.45">
      <c r="D89" s="8"/>
      <c r="E89" s="8"/>
      <c r="F89" s="8"/>
      <c r="G89" s="75"/>
      <c r="J89" s="54"/>
      <c r="L89" s="76" t="s">
        <v>52</v>
      </c>
      <c r="M89" s="77" t="s">
        <v>53</v>
      </c>
      <c r="N89" s="78" t="s">
        <v>24</v>
      </c>
      <c r="O89" s="79" t="s">
        <v>54</v>
      </c>
      <c r="P89" s="80" t="s">
        <v>55</v>
      </c>
    </row>
    <row r="90" spans="3:16" ht="17.25" customHeight="1" x14ac:dyDescent="0.45">
      <c r="D90" s="8"/>
      <c r="E90" s="8"/>
      <c r="F90" s="8"/>
      <c r="G90" s="75"/>
      <c r="J90" s="54"/>
      <c r="L90" s="81"/>
      <c r="M90" s="82"/>
      <c r="N90" s="83" t="s">
        <v>28</v>
      </c>
      <c r="O90" s="84">
        <v>20581</v>
      </c>
      <c r="P90" s="85">
        <v>57</v>
      </c>
    </row>
    <row r="91" spans="3:16" ht="17.25" customHeight="1" x14ac:dyDescent="0.45">
      <c r="D91" s="8"/>
      <c r="E91" s="8"/>
      <c r="F91" s="8"/>
      <c r="G91" s="75"/>
      <c r="J91" s="54"/>
      <c r="L91" s="86"/>
      <c r="M91" s="87"/>
      <c r="N91" s="88" t="s">
        <v>29</v>
      </c>
      <c r="O91" s="89">
        <v>28731</v>
      </c>
      <c r="P91" s="90">
        <v>63</v>
      </c>
    </row>
    <row r="92" spans="3:16" ht="17.25" customHeight="1" x14ac:dyDescent="0.45">
      <c r="D92" s="8"/>
      <c r="E92" s="8"/>
      <c r="F92" s="8"/>
      <c r="G92" s="75"/>
      <c r="J92" s="54"/>
      <c r="L92" s="86"/>
      <c r="M92" s="87"/>
      <c r="N92" s="88" t="s">
        <v>31</v>
      </c>
      <c r="O92" s="89">
        <v>24643</v>
      </c>
      <c r="P92" s="90">
        <v>89</v>
      </c>
    </row>
    <row r="93" spans="3:16" ht="17.25" customHeight="1" x14ac:dyDescent="0.45">
      <c r="D93" s="8"/>
      <c r="E93" s="8"/>
      <c r="F93" s="8"/>
      <c r="G93" s="75"/>
      <c r="J93" s="54"/>
      <c r="L93" s="86"/>
      <c r="M93" s="87"/>
      <c r="N93" s="88" t="s">
        <v>33</v>
      </c>
      <c r="O93" s="89">
        <v>21825</v>
      </c>
      <c r="P93" s="90">
        <v>48</v>
      </c>
    </row>
    <row r="94" spans="3:16" ht="17.25" customHeight="1" x14ac:dyDescent="0.45">
      <c r="J94" s="54"/>
      <c r="L94" s="86"/>
      <c r="M94" s="87"/>
      <c r="N94" s="88" t="s">
        <v>35</v>
      </c>
      <c r="O94" s="89">
        <v>22968</v>
      </c>
      <c r="P94" s="90">
        <v>55</v>
      </c>
    </row>
    <row r="95" spans="3:16" ht="17.25" customHeight="1" thickBot="1" x14ac:dyDescent="0.5">
      <c r="J95" s="54"/>
      <c r="L95" s="86"/>
      <c r="M95" s="87"/>
      <c r="N95" s="88" t="s">
        <v>37</v>
      </c>
      <c r="O95" s="89">
        <v>25781</v>
      </c>
      <c r="P95" s="90">
        <v>67</v>
      </c>
    </row>
    <row r="96" spans="3:16" ht="17.25" customHeight="1" x14ac:dyDescent="0.45">
      <c r="C96" s="76" t="s">
        <v>52</v>
      </c>
      <c r="D96" s="77" t="s">
        <v>53</v>
      </c>
      <c r="E96" s="78" t="s">
        <v>24</v>
      </c>
      <c r="F96" s="79" t="s">
        <v>54</v>
      </c>
      <c r="G96" s="80" t="s">
        <v>55</v>
      </c>
      <c r="J96" s="54"/>
      <c r="L96" s="86"/>
      <c r="M96" s="87"/>
      <c r="N96" s="88" t="s">
        <v>39</v>
      </c>
      <c r="O96" s="89">
        <v>27735</v>
      </c>
      <c r="P96" s="90">
        <v>83</v>
      </c>
    </row>
    <row r="97" spans="2:16" ht="17.25" customHeight="1" thickBot="1" x14ac:dyDescent="0.5">
      <c r="C97" s="91">
        <f>_xlfn.RANK.EQ(G97,$G$97:$G$104,0)</f>
        <v>5</v>
      </c>
      <c r="D97" s="92">
        <f>_xlfn.RANK.EQ(F97,$F$97:$F$104,1)</f>
        <v>1</v>
      </c>
      <c r="E97" s="83" t="s">
        <v>28</v>
      </c>
      <c r="F97" s="93">
        <v>20581</v>
      </c>
      <c r="G97" s="85">
        <v>57</v>
      </c>
      <c r="J97" s="54"/>
      <c r="L97" s="94"/>
      <c r="M97" s="95"/>
      <c r="N97" s="96" t="s">
        <v>41</v>
      </c>
      <c r="O97" s="97">
        <v>25262</v>
      </c>
      <c r="P97" s="98">
        <v>49</v>
      </c>
    </row>
    <row r="98" spans="2:16" ht="17.25" customHeight="1" x14ac:dyDescent="0.45">
      <c r="C98" s="99">
        <f t="shared" ref="C98:C104" si="1">_xlfn.RANK.EQ(G98,$G$97:$G$104,0)</f>
        <v>4</v>
      </c>
      <c r="D98" s="100">
        <f t="shared" ref="D98:D104" si="2">_xlfn.RANK.EQ(F98,$F$97:$F$104,1)</f>
        <v>8</v>
      </c>
      <c r="E98" s="88" t="s">
        <v>29</v>
      </c>
      <c r="F98" s="101">
        <v>28731</v>
      </c>
      <c r="G98" s="102">
        <v>63</v>
      </c>
      <c r="J98" s="54"/>
    </row>
    <row r="99" spans="2:16" ht="17.25" customHeight="1" x14ac:dyDescent="0.45">
      <c r="C99" s="99">
        <f t="shared" si="1"/>
        <v>1</v>
      </c>
      <c r="D99" s="100">
        <f t="shared" si="2"/>
        <v>4</v>
      </c>
      <c r="E99" s="88" t="s">
        <v>31</v>
      </c>
      <c r="F99" s="101">
        <v>24643</v>
      </c>
      <c r="G99" s="102">
        <v>89</v>
      </c>
      <c r="J99" s="54"/>
    </row>
    <row r="100" spans="2:16" ht="17.25" customHeight="1" x14ac:dyDescent="0.45">
      <c r="C100" s="99">
        <f t="shared" si="1"/>
        <v>8</v>
      </c>
      <c r="D100" s="100">
        <f t="shared" si="2"/>
        <v>2</v>
      </c>
      <c r="E100" s="88" t="s">
        <v>33</v>
      </c>
      <c r="F100" s="101">
        <v>21825</v>
      </c>
      <c r="G100" s="102">
        <v>48</v>
      </c>
      <c r="J100" s="54"/>
    </row>
    <row r="101" spans="2:16" ht="17.25" customHeight="1" x14ac:dyDescent="0.45">
      <c r="C101" s="99">
        <f t="shared" si="1"/>
        <v>6</v>
      </c>
      <c r="D101" s="100">
        <f t="shared" si="2"/>
        <v>3</v>
      </c>
      <c r="E101" s="88" t="s">
        <v>35</v>
      </c>
      <c r="F101" s="101">
        <v>22968</v>
      </c>
      <c r="G101" s="102">
        <v>55</v>
      </c>
      <c r="J101" s="54"/>
    </row>
    <row r="102" spans="2:16" ht="17.25" customHeight="1" x14ac:dyDescent="0.45">
      <c r="C102" s="99">
        <f t="shared" si="1"/>
        <v>3</v>
      </c>
      <c r="D102" s="100">
        <f t="shared" si="2"/>
        <v>6</v>
      </c>
      <c r="E102" s="88" t="s">
        <v>37</v>
      </c>
      <c r="F102" s="101">
        <v>25781</v>
      </c>
      <c r="G102" s="102">
        <v>67</v>
      </c>
      <c r="J102" s="54"/>
    </row>
    <row r="103" spans="2:16" ht="17.25" customHeight="1" x14ac:dyDescent="0.45">
      <c r="C103" s="99">
        <f t="shared" si="1"/>
        <v>2</v>
      </c>
      <c r="D103" s="100">
        <f t="shared" si="2"/>
        <v>7</v>
      </c>
      <c r="E103" s="88" t="s">
        <v>39</v>
      </c>
      <c r="F103" s="101">
        <v>27735</v>
      </c>
      <c r="G103" s="102">
        <v>83</v>
      </c>
      <c r="J103" s="54"/>
    </row>
    <row r="104" spans="2:16" ht="17.25" customHeight="1" thickBot="1" x14ac:dyDescent="0.5">
      <c r="C104" s="103">
        <f t="shared" si="1"/>
        <v>7</v>
      </c>
      <c r="D104" s="104">
        <f t="shared" si="2"/>
        <v>5</v>
      </c>
      <c r="E104" s="96" t="s">
        <v>41</v>
      </c>
      <c r="F104" s="105">
        <v>25262</v>
      </c>
      <c r="G104" s="106">
        <v>49</v>
      </c>
      <c r="J104" s="54"/>
    </row>
    <row r="105" spans="2:16" ht="17.25" customHeight="1" x14ac:dyDescent="0.45">
      <c r="J105" s="54"/>
    </row>
    <row r="106" spans="2:16" ht="17.25" customHeight="1" x14ac:dyDescent="0.45">
      <c r="J106" s="54"/>
    </row>
    <row r="107" spans="2:16" ht="17.25" customHeight="1" x14ac:dyDescent="0.45">
      <c r="J107" s="54"/>
    </row>
    <row r="108" spans="2:16" ht="17.25" customHeight="1" x14ac:dyDescent="0.45">
      <c r="B108" s="32" t="s">
        <v>21</v>
      </c>
      <c r="C108" s="33"/>
      <c r="D108" s="33"/>
      <c r="E108" s="33"/>
      <c r="J108" s="54"/>
    </row>
    <row r="110" spans="2:16" ht="17.25" customHeight="1" x14ac:dyDescent="0.45">
      <c r="J110" s="54"/>
    </row>
    <row r="111" spans="2:16" ht="17.25" customHeight="1" x14ac:dyDescent="0.45">
      <c r="C111" s="2" t="s">
        <v>56</v>
      </c>
    </row>
    <row r="115" spans="2:15" ht="17.25" customHeight="1" x14ac:dyDescent="0.45">
      <c r="J115" s="31" t="s">
        <v>20</v>
      </c>
      <c r="K115" s="31"/>
      <c r="L115" s="31"/>
      <c r="M115" s="31"/>
    </row>
    <row r="116" spans="2:15" ht="17.25" customHeight="1" thickBot="1" x14ac:dyDescent="0.5"/>
    <row r="117" spans="2:15" ht="17.25" customHeight="1" thickTop="1" x14ac:dyDescent="0.45">
      <c r="B117" s="107" t="s">
        <v>57</v>
      </c>
      <c r="C117" s="108" t="s">
        <v>58</v>
      </c>
      <c r="D117" s="108" t="s">
        <v>59</v>
      </c>
      <c r="E117" s="109" t="s">
        <v>60</v>
      </c>
      <c r="F117" s="110" t="s">
        <v>61</v>
      </c>
      <c r="G117" s="111" t="s">
        <v>62</v>
      </c>
      <c r="J117" s="107" t="s">
        <v>57</v>
      </c>
      <c r="K117" s="108" t="s">
        <v>58</v>
      </c>
      <c r="L117" s="108" t="s">
        <v>59</v>
      </c>
      <c r="M117" s="109" t="s">
        <v>60</v>
      </c>
      <c r="N117" s="110" t="s">
        <v>61</v>
      </c>
      <c r="O117" s="111" t="s">
        <v>62</v>
      </c>
    </row>
    <row r="118" spans="2:15" ht="17.25" customHeight="1" x14ac:dyDescent="0.45">
      <c r="B118" s="112" t="s">
        <v>63</v>
      </c>
      <c r="C118" s="113">
        <v>78</v>
      </c>
      <c r="D118" s="113">
        <v>81</v>
      </c>
      <c r="E118" s="114">
        <f>SUM(C118:D118)</f>
        <v>159</v>
      </c>
      <c r="F118" s="115">
        <f>_xlfn.RANK.EQ(D118,$D$118:$D$125,0)</f>
        <v>3</v>
      </c>
      <c r="G118" s="116">
        <f>_xlfn.RANK.EQ(E118,$E$118:$E$125,0)</f>
        <v>2</v>
      </c>
      <c r="J118" s="112" t="s">
        <v>63</v>
      </c>
      <c r="K118" s="113">
        <v>78</v>
      </c>
      <c r="L118" s="113">
        <v>81</v>
      </c>
      <c r="M118" s="114"/>
      <c r="N118" s="115"/>
      <c r="O118" s="116"/>
    </row>
    <row r="119" spans="2:15" ht="17.25" customHeight="1" x14ac:dyDescent="0.45">
      <c r="B119" s="117" t="s">
        <v>64</v>
      </c>
      <c r="C119" s="118">
        <v>86</v>
      </c>
      <c r="D119" s="118">
        <v>69</v>
      </c>
      <c r="E119" s="119">
        <f t="shared" ref="E119:E125" si="3">SUM(C119:D119)</f>
        <v>155</v>
      </c>
      <c r="F119" s="120">
        <f t="shared" ref="F119:F125" si="4">_xlfn.RANK.EQ(D119,$D$118:$D$125,0)</f>
        <v>6</v>
      </c>
      <c r="G119" s="121">
        <f t="shared" ref="G119:G125" si="5">_xlfn.RANK.EQ(E119,$E$118:$E$125,0)</f>
        <v>6</v>
      </c>
      <c r="J119" s="117" t="s">
        <v>64</v>
      </c>
      <c r="K119" s="118">
        <v>86</v>
      </c>
      <c r="L119" s="118">
        <v>69</v>
      </c>
      <c r="M119" s="119"/>
      <c r="N119" s="120"/>
      <c r="O119" s="121"/>
    </row>
    <row r="120" spans="2:15" ht="17.25" customHeight="1" x14ac:dyDescent="0.45">
      <c r="B120" s="117" t="s">
        <v>65</v>
      </c>
      <c r="C120" s="118">
        <v>68</v>
      </c>
      <c r="D120" s="118">
        <v>90</v>
      </c>
      <c r="E120" s="119">
        <f t="shared" si="3"/>
        <v>158</v>
      </c>
      <c r="F120" s="120">
        <f t="shared" si="4"/>
        <v>1</v>
      </c>
      <c r="G120" s="121">
        <f t="shared" si="5"/>
        <v>4</v>
      </c>
      <c r="J120" s="117" t="s">
        <v>65</v>
      </c>
      <c r="K120" s="118">
        <v>68</v>
      </c>
      <c r="L120" s="118">
        <v>90</v>
      </c>
      <c r="M120" s="119"/>
      <c r="N120" s="120"/>
      <c r="O120" s="121"/>
    </row>
    <row r="121" spans="2:15" ht="17.25" customHeight="1" x14ac:dyDescent="0.45">
      <c r="B121" s="117" t="s">
        <v>66</v>
      </c>
      <c r="C121" s="118">
        <v>81</v>
      </c>
      <c r="D121" s="118">
        <v>78</v>
      </c>
      <c r="E121" s="119">
        <f t="shared" si="3"/>
        <v>159</v>
      </c>
      <c r="F121" s="120">
        <f t="shared" si="4"/>
        <v>5</v>
      </c>
      <c r="G121" s="121">
        <f t="shared" si="5"/>
        <v>2</v>
      </c>
      <c r="J121" s="117" t="s">
        <v>66</v>
      </c>
      <c r="K121" s="118">
        <v>81</v>
      </c>
      <c r="L121" s="118">
        <v>78</v>
      </c>
      <c r="M121" s="119"/>
      <c r="N121" s="120"/>
      <c r="O121" s="121"/>
    </row>
    <row r="122" spans="2:15" ht="17.25" customHeight="1" x14ac:dyDescent="0.45">
      <c r="B122" s="117" t="s">
        <v>67</v>
      </c>
      <c r="C122" s="118">
        <v>69</v>
      </c>
      <c r="D122" s="118">
        <v>88</v>
      </c>
      <c r="E122" s="119">
        <f t="shared" si="3"/>
        <v>157</v>
      </c>
      <c r="F122" s="120">
        <f t="shared" si="4"/>
        <v>2</v>
      </c>
      <c r="G122" s="121">
        <f t="shared" si="5"/>
        <v>5</v>
      </c>
      <c r="J122" s="117" t="s">
        <v>67</v>
      </c>
      <c r="K122" s="118">
        <v>69</v>
      </c>
      <c r="L122" s="118">
        <v>88</v>
      </c>
      <c r="M122" s="119"/>
      <c r="N122" s="120"/>
      <c r="O122" s="121"/>
    </row>
    <row r="123" spans="2:15" ht="17.25" customHeight="1" x14ac:dyDescent="0.45">
      <c r="B123" s="117" t="s">
        <v>68</v>
      </c>
      <c r="C123" s="118">
        <v>70</v>
      </c>
      <c r="D123" s="118">
        <v>80</v>
      </c>
      <c r="E123" s="119">
        <f t="shared" si="3"/>
        <v>150</v>
      </c>
      <c r="F123" s="120">
        <f t="shared" si="4"/>
        <v>4</v>
      </c>
      <c r="G123" s="121">
        <f t="shared" si="5"/>
        <v>7</v>
      </c>
      <c r="J123" s="117" t="s">
        <v>68</v>
      </c>
      <c r="K123" s="118">
        <v>70</v>
      </c>
      <c r="L123" s="118">
        <v>80</v>
      </c>
      <c r="M123" s="119"/>
      <c r="N123" s="120"/>
      <c r="O123" s="121"/>
    </row>
    <row r="124" spans="2:15" ht="17.25" customHeight="1" x14ac:dyDescent="0.45">
      <c r="B124" s="117" t="s">
        <v>69</v>
      </c>
      <c r="C124" s="118">
        <v>93</v>
      </c>
      <c r="D124" s="118">
        <v>67</v>
      </c>
      <c r="E124" s="119">
        <f t="shared" si="3"/>
        <v>160</v>
      </c>
      <c r="F124" s="120">
        <f t="shared" si="4"/>
        <v>7</v>
      </c>
      <c r="G124" s="121">
        <f t="shared" si="5"/>
        <v>1</v>
      </c>
      <c r="J124" s="117" t="s">
        <v>69</v>
      </c>
      <c r="K124" s="118">
        <v>93</v>
      </c>
      <c r="L124" s="118">
        <v>67</v>
      </c>
      <c r="M124" s="119"/>
      <c r="N124" s="120"/>
      <c r="O124" s="121"/>
    </row>
    <row r="125" spans="2:15" ht="17.25" customHeight="1" x14ac:dyDescent="0.45">
      <c r="B125" s="122" t="s">
        <v>70</v>
      </c>
      <c r="C125" s="123">
        <v>66</v>
      </c>
      <c r="D125" s="123">
        <v>55</v>
      </c>
      <c r="E125" s="124">
        <f t="shared" si="3"/>
        <v>121</v>
      </c>
      <c r="F125" s="125">
        <f t="shared" si="4"/>
        <v>8</v>
      </c>
      <c r="G125" s="126">
        <f t="shared" si="5"/>
        <v>8</v>
      </c>
      <c r="J125" s="122" t="s">
        <v>70</v>
      </c>
      <c r="K125" s="123">
        <v>66</v>
      </c>
      <c r="L125" s="123">
        <v>55</v>
      </c>
      <c r="M125" s="124"/>
      <c r="N125" s="125"/>
      <c r="O125" s="126"/>
    </row>
    <row r="126" spans="2:15" ht="17.25" customHeight="1" thickBot="1" x14ac:dyDescent="0.5">
      <c r="B126" s="127" t="s">
        <v>71</v>
      </c>
      <c r="C126" s="128">
        <f>AVERAGE(C118:C125)</f>
        <v>76.375</v>
      </c>
      <c r="D126" s="128">
        <f>AVERAGE(D118:D125)</f>
        <v>76</v>
      </c>
      <c r="E126" s="129">
        <f>AVERAGE(E118:E125)</f>
        <v>152.375</v>
      </c>
      <c r="F126" s="130"/>
      <c r="G126" s="131"/>
      <c r="J126" s="127" t="s">
        <v>71</v>
      </c>
      <c r="K126" s="132"/>
      <c r="L126" s="132"/>
      <c r="M126" s="133"/>
      <c r="N126" s="130"/>
      <c r="O126" s="131"/>
    </row>
    <row r="127" spans="2:15" ht="17.25" customHeight="1" thickTop="1" x14ac:dyDescent="0.45"/>
    <row r="130" spans="2:16" ht="17.25" customHeight="1" x14ac:dyDescent="0.45">
      <c r="B130" s="8" t="s">
        <v>72</v>
      </c>
      <c r="C130" s="2" t="s">
        <v>73</v>
      </c>
      <c r="J130" s="8" t="s">
        <v>72</v>
      </c>
      <c r="K130" s="2" t="s">
        <v>73</v>
      </c>
    </row>
    <row r="131" spans="2:16" ht="17.25" customHeight="1" x14ac:dyDescent="0.45">
      <c r="B131" s="8" t="s">
        <v>74</v>
      </c>
      <c r="C131" s="2" t="s">
        <v>75</v>
      </c>
      <c r="J131" s="8" t="s">
        <v>74</v>
      </c>
      <c r="K131" s="2" t="s">
        <v>75</v>
      </c>
    </row>
    <row r="134" spans="2:16" ht="17.25" customHeight="1" x14ac:dyDescent="0.45">
      <c r="B134" s="8" t="s">
        <v>76</v>
      </c>
      <c r="C134" s="2" t="s">
        <v>77</v>
      </c>
      <c r="G134" s="134">
        <f>COUNTIF(C118:D125,"&gt;=80")</f>
        <v>7</v>
      </c>
      <c r="J134" s="8" t="s">
        <v>76</v>
      </c>
      <c r="K134" s="2" t="s">
        <v>77</v>
      </c>
      <c r="P134" s="134"/>
    </row>
    <row r="137" spans="2:16" ht="17.25" customHeight="1" x14ac:dyDescent="0.45">
      <c r="B137" s="8" t="s">
        <v>78</v>
      </c>
      <c r="C137" s="2" t="s">
        <v>79</v>
      </c>
      <c r="G137" s="134">
        <f>SUMIF(C118:D125,"&gt;=90",C118:D125)</f>
        <v>183</v>
      </c>
      <c r="J137" s="8" t="s">
        <v>78</v>
      </c>
      <c r="K137" s="2" t="s">
        <v>79</v>
      </c>
      <c r="P137" s="134"/>
    </row>
  </sheetData>
  <mergeCells count="10">
    <mergeCell ref="C73:D77"/>
    <mergeCell ref="E73:K77"/>
    <mergeCell ref="K81:N81"/>
    <mergeCell ref="J115:M115"/>
    <mergeCell ref="A1:G1"/>
    <mergeCell ref="C9:N9"/>
    <mergeCell ref="D14:D18"/>
    <mergeCell ref="B21:D21"/>
    <mergeCell ref="C36:G37"/>
    <mergeCell ref="K47:N47"/>
  </mergeCells>
  <phoneticPr fontId="3"/>
  <conditionalFormatting sqref="C118:C125">
    <cfRule type="cellIs" dxfId="1" priority="1" stopIfTrue="1" operator="lessThan">
      <formula>70</formula>
    </cfRule>
  </conditionalFormatting>
  <conditionalFormatting sqref="D118:D125">
    <cfRule type="cellIs" dxfId="0" priority="2" stopIfTrue="1" operator="greaterThanOrEqual">
      <formula>80</formula>
    </cfRule>
  </conditionalFormatting>
  <pageMargins left="0.7" right="0.7" top="0.75" bottom="0.75" header="0.3" footer="0.3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根津 良彦</cp:lastModifiedBy>
  <dcterms:created xsi:type="dcterms:W3CDTF">2020-10-17T04:00:52Z</dcterms:created>
  <dcterms:modified xsi:type="dcterms:W3CDTF">2020-10-17T04:09:27Z</dcterms:modified>
</cp:coreProperties>
</file>