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5-基本関数\04-検索／行列関数\"/>
    </mc:Choice>
  </mc:AlternateContent>
  <xr:revisionPtr revIDLastSave="0" documentId="13_ncr:1_{27F9FE17-A46E-4370-9F9E-5B006A3E5ACE}" xr6:coauthVersionLast="47" xr6:coauthVersionMax="47" xr10:uidLastSave="{00000000-0000-0000-0000-000000000000}"/>
  <bookViews>
    <workbookView xWindow="3624" yWindow="12" windowWidth="18876" windowHeight="12948" xr2:uid="{91043DE5-D071-41E6-8FA3-E7F8E240F7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8" i="1" l="1"/>
  <c r="E168" i="1"/>
  <c r="D168" i="1"/>
  <c r="C168" i="1"/>
  <c r="F167" i="1"/>
  <c r="E167" i="1"/>
  <c r="D167" i="1"/>
  <c r="C167" i="1"/>
  <c r="F166" i="1"/>
  <c r="E166" i="1"/>
  <c r="D166" i="1"/>
  <c r="C166" i="1"/>
  <c r="F165" i="1"/>
  <c r="E165" i="1"/>
  <c r="D165" i="1"/>
  <c r="C165" i="1"/>
  <c r="F164" i="1"/>
  <c r="E164" i="1"/>
  <c r="D164" i="1"/>
  <c r="C164" i="1"/>
  <c r="E133" i="1"/>
  <c r="D133" i="1"/>
  <c r="E132" i="1"/>
  <c r="D132" i="1"/>
  <c r="E131" i="1"/>
  <c r="D131" i="1"/>
  <c r="E130" i="1"/>
  <c r="D130" i="1"/>
  <c r="E129" i="1"/>
  <c r="D129" i="1"/>
  <c r="D96" i="1"/>
  <c r="D85" i="1"/>
  <c r="D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57" authorId="0" shapeId="0" xr:uid="{E62951B6-EE40-4F46-ACA6-670B5C21066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C56,K63:N65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6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85" authorId="0" shapeId="0" xr:uid="{DCA6E46A-857E-4C6C-BF1A-5E051395430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(C84,</t>
        </r>
        <r>
          <rPr>
            <b/>
            <sz val="14"/>
            <color indexed="12"/>
            <rFont val="ＭＳ Ｐゴシック"/>
            <family val="3"/>
            <charset val="128"/>
          </rPr>
          <t>K79:N81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,1)</t>
        </r>
      </text>
    </comment>
    <comment ref="D96" authorId="0" shapeId="0" xr:uid="{F8BDC88C-8DD3-4C52-A696-6F1F703006A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(C95,</t>
        </r>
        <r>
          <rPr>
            <b/>
            <sz val="14"/>
            <color indexed="12"/>
            <rFont val="ＭＳ Ｐゴシック"/>
            <family val="3"/>
            <charset val="128"/>
          </rPr>
          <t>K80:N81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,1)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元表の選択範囲に注意！
</t>
        </r>
        <r>
          <rPr>
            <sz val="12"/>
            <color indexed="81"/>
            <rFont val="ＭＳ Ｐゴシック"/>
            <family val="3"/>
            <charset val="128"/>
          </rPr>
          <t>※「車NO」の行は、選択しません。</t>
        </r>
      </text>
    </comment>
    <comment ref="D129" authorId="0" shapeId="0" xr:uid="{74439B7D-BD91-491A-A5DD-B2B4017ACCA8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sz val="14"/>
            <color indexed="81"/>
            <rFont val="ＭＳ Ｐゴシック"/>
            <family val="3"/>
            <charset val="128"/>
          </rPr>
          <t>(C129,</t>
        </r>
        <r>
          <rPr>
            <b/>
            <sz val="14"/>
            <color indexed="12"/>
            <rFont val="ＭＳ Ｐゴシック"/>
            <family val="3"/>
            <charset val="128"/>
          </rPr>
          <t>$C$119:$G$121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,1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｛範囲｝は絶対参照</t>
        </r>
      </text>
    </comment>
    <comment ref="E129" authorId="0" shapeId="0" xr:uid="{10A36AE5-420F-4955-A75D-07F79845EE3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(C129,</t>
        </r>
        <r>
          <rPr>
            <b/>
            <sz val="14"/>
            <color indexed="12"/>
            <rFont val="ＭＳ Ｐゴシック"/>
            <family val="3"/>
            <charset val="128"/>
          </rPr>
          <t>$C$119:$G$121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,1)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｛範囲｝は絶対参照！</t>
        </r>
      </text>
    </comment>
    <comment ref="C164" authorId="0" shapeId="0" xr:uid="{7B36AFDD-1277-4A1E-B08C-CF966E94A54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(B164,</t>
        </r>
        <r>
          <rPr>
            <b/>
            <sz val="14"/>
            <color indexed="12"/>
            <rFont val="ＭＳ Ｐゴシック"/>
            <family val="3"/>
            <charset val="128"/>
          </rPr>
          <t>$C$155:$G$159</t>
        </r>
        <r>
          <rPr>
            <b/>
            <sz val="14"/>
            <color indexed="81"/>
            <rFont val="ＭＳ Ｐゴシック"/>
            <family val="3"/>
            <charset val="128"/>
          </rPr>
          <t>,4,1)</t>
        </r>
      </text>
    </comment>
    <comment ref="D164" authorId="0" shapeId="0" xr:uid="{E557CE09-ED75-4B35-B000-4A11DAD7220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(B164,</t>
        </r>
        <r>
          <rPr>
            <b/>
            <sz val="14"/>
            <color indexed="12"/>
            <rFont val="ＭＳ Ｐゴシック"/>
            <family val="3"/>
            <charset val="128"/>
          </rPr>
          <t>$C$155:$G$159</t>
        </r>
        <r>
          <rPr>
            <b/>
            <sz val="14"/>
            <color indexed="81"/>
            <rFont val="ＭＳ Ｐゴシック"/>
            <family val="3"/>
            <charset val="128"/>
          </rPr>
          <t>,2,1)</t>
        </r>
      </text>
    </comment>
    <comment ref="E164" authorId="0" shapeId="0" xr:uid="{351D15F4-80A8-4EDB-A196-997280D4C28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(B164,</t>
        </r>
        <r>
          <rPr>
            <b/>
            <sz val="14"/>
            <color indexed="12"/>
            <rFont val="ＭＳ Ｐゴシック"/>
            <family val="3"/>
            <charset val="128"/>
          </rPr>
          <t>$C$155:$G$159</t>
        </r>
        <r>
          <rPr>
            <b/>
            <sz val="14"/>
            <color indexed="81"/>
            <rFont val="ＭＳ Ｐゴシック"/>
            <family val="3"/>
            <charset val="128"/>
          </rPr>
          <t>,5,1)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「日付」の</t>
        </r>
        <r>
          <rPr>
            <sz val="12"/>
            <color indexed="12"/>
            <rFont val="ＭＳ Ｐゴシック"/>
            <family val="3"/>
            <charset val="128"/>
          </rPr>
          <t>書式設定</t>
        </r>
        <r>
          <rPr>
            <sz val="12"/>
            <color indexed="81"/>
            <rFont val="ＭＳ Ｐゴシック"/>
            <family val="3"/>
            <charset val="128"/>
          </rPr>
          <t>を変更</t>
        </r>
      </text>
    </comment>
    <comment ref="F164" authorId="0" shapeId="0" xr:uid="{698BE65A-2B2E-4538-8218-68FE00B9FBC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(B164,</t>
        </r>
        <r>
          <rPr>
            <b/>
            <sz val="14"/>
            <color indexed="12"/>
            <rFont val="ＭＳ Ｐゴシック"/>
            <family val="3"/>
            <charset val="128"/>
          </rPr>
          <t>$C$155:$G$159</t>
        </r>
        <r>
          <rPr>
            <b/>
            <sz val="14"/>
            <color indexed="81"/>
            <rFont val="ＭＳ Ｐゴシック"/>
            <family val="3"/>
            <charset val="128"/>
          </rPr>
          <t>,3,1)</t>
        </r>
      </text>
    </comment>
  </commentList>
</comments>
</file>

<file path=xl/sharedStrings.xml><?xml version="1.0" encoding="utf-8"?>
<sst xmlns="http://schemas.openxmlformats.org/spreadsheetml/2006/main" count="190" uniqueCount="84">
  <si>
    <r>
      <t>V</t>
    </r>
    <r>
      <rPr>
        <b/>
        <sz val="12"/>
        <rFont val="ＭＳ Ｐゴシック"/>
        <family val="3"/>
        <charset val="128"/>
      </rPr>
      <t>LOOKUPは</t>
    </r>
    <phoneticPr fontId="4"/>
  </si>
  <si>
    <t>縦方向</t>
    <rPh sb="0" eb="3">
      <t>タテホウコウ</t>
    </rPh>
    <phoneticPr fontId="4"/>
  </si>
  <si>
    <r>
      <t>H</t>
    </r>
    <r>
      <rPr>
        <b/>
        <sz val="12"/>
        <rFont val="ＭＳ Ｐゴシック"/>
        <family val="3"/>
        <charset val="128"/>
      </rPr>
      <t>LOOKUPは</t>
    </r>
    <phoneticPr fontId="4"/>
  </si>
  <si>
    <t>横方向</t>
    <rPh sb="0" eb="3">
      <t>ヨコホウコウ</t>
    </rPh>
    <phoneticPr fontId="4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</si>
  <si>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</si>
  <si>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</si>
  <si>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</si>
  <si>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</si>
  <si>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</si>
  <si>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</si>
  <si>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</si>
  <si>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</si>
  <si>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</si>
  <si>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</si>
  <si>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</si>
  <si>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</si>
  <si>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</si>
  <si>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</si>
  <si>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</si>
  <si>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</si>
  <si>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</si>
  <si>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</si>
  <si>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</si>
  <si>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</si>
  <si>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t>左のように作成してみましょう</t>
  </si>
  <si>
    <r>
      <rPr>
        <b/>
        <sz val="12"/>
        <color rgb="FFFF0000"/>
        <rFont val="ＭＳ Ｐゴシック"/>
        <family val="3"/>
        <charset val="128"/>
      </rPr>
      <t xml:space="preserve">HLOOKUP </t>
    </r>
    <r>
      <rPr>
        <b/>
        <sz val="12"/>
        <rFont val="ＭＳ Ｐゴシック"/>
        <family val="3"/>
        <charset val="128"/>
      </rPr>
      <t>関数ー（検索／行列）</t>
    </r>
    <rPh sb="8" eb="10">
      <t>カンスウ</t>
    </rPh>
    <rPh sb="12" eb="15">
      <t>ケンサクスラ</t>
    </rPh>
    <rPh sb="15" eb="17">
      <t>ギョウレツ</t>
    </rPh>
    <phoneticPr fontId="4"/>
  </si>
  <si>
    <t>例えば</t>
    <rPh sb="0" eb="1">
      <t>タト</t>
    </rPh>
    <phoneticPr fontId="4"/>
  </si>
  <si>
    <t>　右のような元となる表を用意します。</t>
    <rPh sb="1" eb="2">
      <t>ミギ</t>
    </rPh>
    <rPh sb="6" eb="7">
      <t>モト</t>
    </rPh>
    <rPh sb="10" eb="11">
      <t>ヒョウ</t>
    </rPh>
    <rPh sb="12" eb="14">
      <t>ヨウイ</t>
    </rPh>
    <phoneticPr fontId="4"/>
  </si>
  <si>
    <r>
      <t>右の元表で、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モト</t>
    </rPh>
    <rPh sb="3" eb="4">
      <t>ヒョウ</t>
    </rPh>
    <rPh sb="8" eb="10">
      <t>ケイサン</t>
    </rPh>
    <rPh sb="10" eb="11">
      <t>シキ</t>
    </rPh>
    <rPh sb="12" eb="14">
      <t>セッテイ</t>
    </rPh>
    <phoneticPr fontId="4"/>
  </si>
  <si>
    <t>車ＮＯ</t>
    <rPh sb="0" eb="1">
      <t>クルマ</t>
    </rPh>
    <phoneticPr fontId="4"/>
  </si>
  <si>
    <t>管理者</t>
    <rPh sb="0" eb="2">
      <t>カンリ</t>
    </rPh>
    <rPh sb="2" eb="3">
      <t>シャ</t>
    </rPh>
    <phoneticPr fontId="4"/>
  </si>
  <si>
    <t>答</t>
    <rPh sb="0" eb="1">
      <t>コタエ</t>
    </rPh>
    <phoneticPr fontId="4"/>
  </si>
  <si>
    <t>※好きな「車NO]を入力して下さい。</t>
    <rPh sb="1" eb="2">
      <t>ス</t>
    </rPh>
    <rPh sb="5" eb="6">
      <t>クルマ</t>
    </rPh>
    <rPh sb="10" eb="12">
      <t>ニュウリョク</t>
    </rPh>
    <rPh sb="14" eb="15">
      <t>クダ</t>
    </rPh>
    <phoneticPr fontId="4"/>
  </si>
  <si>
    <t>方法</t>
    <rPh sb="0" eb="2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</si>
  <si>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</si>
  <si>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</si>
  <si>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元表</t>
    <rPh sb="0" eb="1">
      <t>モト</t>
    </rPh>
    <rPh sb="1" eb="2">
      <t>ヒョウ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</si>
  <si>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検索／行列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ケンサクスラ</t>
    </rPh>
    <rPh sb="13" eb="15">
      <t>ギョウレツ</t>
    </rPh>
    <rPh sb="17" eb="19">
      <t>センタク</t>
    </rPh>
    <phoneticPr fontId="4"/>
  </si>
  <si>
    <t>　→１行目</t>
    <rPh sb="3" eb="5">
      <t>ギョウメ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</si>
  <si>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HLOOKUP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7" eb="19">
      <t>センタク</t>
    </rPh>
    <phoneticPr fontId="4"/>
  </si>
  <si>
    <t>管理者</t>
    <rPh sb="0" eb="3">
      <t>カンリシャ</t>
    </rPh>
    <phoneticPr fontId="4"/>
  </si>
  <si>
    <t>中野</t>
    <rPh sb="0" eb="2">
      <t>ナカノ</t>
    </rPh>
    <phoneticPr fontId="4"/>
  </si>
  <si>
    <t>足立</t>
    <rPh sb="0" eb="2">
      <t>アダチ</t>
    </rPh>
    <phoneticPr fontId="4"/>
  </si>
  <si>
    <t>渋谷</t>
    <rPh sb="0" eb="2">
      <t>シブヤ</t>
    </rPh>
    <phoneticPr fontId="4"/>
  </si>
  <si>
    <t>大田</t>
    <rPh sb="0" eb="2">
      <t>オオタ</t>
    </rPh>
    <phoneticPr fontId="4"/>
  </si>
  <si>
    <t>　→２行目</t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</si>
  <si>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</si>
  <si>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部署</t>
    <rPh sb="0" eb="2">
      <t>ブショ</t>
    </rPh>
    <phoneticPr fontId="4"/>
  </si>
  <si>
    <t>総務課</t>
    <rPh sb="0" eb="2">
      <t>ソウム</t>
    </rPh>
    <rPh sb="2" eb="3">
      <t>カ</t>
    </rPh>
    <phoneticPr fontId="4"/>
  </si>
  <si>
    <t>営業課</t>
    <rPh sb="0" eb="2">
      <t>エイギョウ</t>
    </rPh>
    <phoneticPr fontId="4"/>
  </si>
  <si>
    <t>経課理</t>
    <rPh sb="0" eb="3">
      <t>ケイリ</t>
    </rPh>
    <phoneticPr fontId="4"/>
  </si>
  <si>
    <t>広報課</t>
    <rPh sb="0" eb="2">
      <t>コウホウ</t>
    </rPh>
    <phoneticPr fontId="4"/>
  </si>
  <si>
    <t>　→３行目</t>
    <phoneticPr fontId="3"/>
  </si>
  <si>
    <r>
      <t>右の元表から、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モト</t>
    </rPh>
    <rPh sb="3" eb="4">
      <t>ヒョウ</t>
    </rPh>
    <rPh sb="9" eb="11">
      <t>ケイサン</t>
    </rPh>
    <rPh sb="11" eb="12">
      <t>シキ</t>
    </rPh>
    <rPh sb="13" eb="15">
      <t>セッテイ</t>
    </rPh>
    <phoneticPr fontId="4"/>
  </si>
  <si>
    <t>※元表の｛選択範囲｝に注意</t>
    <rPh sb="1" eb="2">
      <t>モト</t>
    </rPh>
    <rPh sb="2" eb="3">
      <t>ヒョウ</t>
    </rPh>
    <rPh sb="5" eb="7">
      <t>センタク</t>
    </rPh>
    <rPh sb="7" eb="9">
      <t>ハンイ</t>
    </rPh>
    <rPh sb="11" eb="13">
      <t>チュウイ</t>
    </rPh>
    <phoneticPr fontId="4"/>
  </si>
  <si>
    <t>※元表の｛選択範囲｝は、全てを選択しています。</t>
    <rPh sb="1" eb="2">
      <t>モト</t>
    </rPh>
    <rPh sb="2" eb="3">
      <t>ヒョウ</t>
    </rPh>
    <rPh sb="5" eb="7">
      <t>センタク</t>
    </rPh>
    <rPh sb="7" eb="9">
      <t>ハンイ</t>
    </rPh>
    <rPh sb="12" eb="13">
      <t>スベ</t>
    </rPh>
    <rPh sb="15" eb="17">
      <t>センタク</t>
    </rPh>
    <phoneticPr fontId="4"/>
  </si>
  <si>
    <t>絶対参照</t>
    <rPh sb="0" eb="2">
      <t>ゼッタイ</t>
    </rPh>
    <rPh sb="2" eb="4">
      <t>サンショウ</t>
    </rPh>
    <phoneticPr fontId="4"/>
  </si>
  <si>
    <r>
      <t>計算式を設定する際
　　　　　→</t>
    </r>
    <r>
      <rPr>
        <b/>
        <sz val="12"/>
        <rFont val="ＭＳ Ｐゴシック"/>
        <family val="3"/>
        <charset val="128"/>
      </rPr>
      <t>セルを選択後に</t>
    </r>
    <r>
      <rPr>
        <b/>
        <sz val="12"/>
        <color indexed="10"/>
        <rFont val="ＭＳ Ｐゴシック"/>
        <family val="3"/>
        <charset val="128"/>
      </rPr>
      <t>F4キーを押す</t>
    </r>
    <r>
      <rPr>
        <sz val="12"/>
        <color theme="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4"/>
  </si>
  <si>
    <t>豊島</t>
    <rPh sb="0" eb="2">
      <t>トシマ</t>
    </rPh>
    <phoneticPr fontId="4"/>
  </si>
  <si>
    <t>宣伝課</t>
    <rPh sb="0" eb="2">
      <t>センデン</t>
    </rPh>
    <phoneticPr fontId="4"/>
  </si>
  <si>
    <r>
      <t>上の表で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に「HLOOKUP関数」で計算式を設定しましょう。</t>
    </r>
    <rPh sb="0" eb="1">
      <t>ウエ</t>
    </rPh>
    <rPh sb="2" eb="3">
      <t>ヒョウ</t>
    </rPh>
    <rPh sb="14" eb="16">
      <t>カンスウ</t>
    </rPh>
    <rPh sb="18" eb="20">
      <t>ケイサン</t>
    </rPh>
    <rPh sb="20" eb="21">
      <t>シキ</t>
    </rPh>
    <rPh sb="22" eb="24">
      <t>セッテイ</t>
    </rPh>
    <phoneticPr fontId="4"/>
  </si>
  <si>
    <t>会員Ｎ０</t>
    <rPh sb="0" eb="2">
      <t>カイイン</t>
    </rPh>
    <phoneticPr fontId="4"/>
  </si>
  <si>
    <t>A001</t>
    <phoneticPr fontId="4"/>
  </si>
  <si>
    <t>A002</t>
    <phoneticPr fontId="4"/>
  </si>
  <si>
    <t>A003</t>
    <phoneticPr fontId="4"/>
  </si>
  <si>
    <t>A004</t>
    <phoneticPr fontId="4"/>
  </si>
  <si>
    <t>A005</t>
    <phoneticPr fontId="4"/>
  </si>
  <si>
    <t>住所</t>
    <rPh sb="0" eb="2">
      <t>ジュウショ</t>
    </rPh>
    <phoneticPr fontId="4"/>
  </si>
  <si>
    <t>東京都</t>
    <rPh sb="0" eb="3">
      <t>トウキョウト</t>
    </rPh>
    <phoneticPr fontId="4"/>
  </si>
  <si>
    <t>千葉県</t>
    <rPh sb="0" eb="3">
      <t>チバケン</t>
    </rPh>
    <phoneticPr fontId="4"/>
  </si>
  <si>
    <t>山形県</t>
    <rPh sb="0" eb="2">
      <t>ヤマガタ</t>
    </rPh>
    <rPh sb="2" eb="3">
      <t>ケン</t>
    </rPh>
    <phoneticPr fontId="4"/>
  </si>
  <si>
    <t>京都府</t>
    <rPh sb="0" eb="3">
      <t>キョウトフ</t>
    </rPh>
    <phoneticPr fontId="4"/>
  </si>
  <si>
    <t>大阪府</t>
    <rPh sb="0" eb="3">
      <t>オオサカフ</t>
    </rPh>
    <phoneticPr fontId="4"/>
  </si>
  <si>
    <t>性別</t>
    <rPh sb="0" eb="2">
      <t>セイベツ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</si>
  <si>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</si>
  <si>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</si>
  <si>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加入年</t>
    <rPh sb="0" eb="2">
      <t>カニュウ</t>
    </rPh>
    <rPh sb="2" eb="3">
      <t>ネン</t>
    </rPh>
    <phoneticPr fontId="4"/>
  </si>
  <si>
    <t>　→４行目</t>
  </si>
  <si>
    <t>生年月日</t>
    <rPh sb="0" eb="2">
      <t>セイネン</t>
    </rPh>
    <rPh sb="2" eb="4">
      <t>ガッピ</t>
    </rPh>
    <phoneticPr fontId="4"/>
  </si>
  <si>
    <t>　→５行目</t>
  </si>
  <si>
    <r>
      <t>上の表で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に「</t>
    </r>
    <r>
      <rPr>
        <b/>
        <sz val="12"/>
        <rFont val="ＭＳ Ｐゴシック"/>
        <family val="3"/>
        <charset val="128"/>
      </rPr>
      <t>HLOOKUP関数</t>
    </r>
    <r>
      <rPr>
        <sz val="12"/>
        <color theme="1"/>
        <rFont val="ＭＳ Ｐゴシック"/>
        <family val="3"/>
        <charset val="128"/>
      </rPr>
      <t>」で計算式を設定しましょう。</t>
    </r>
    <rPh sb="0" eb="1">
      <t>ウエ</t>
    </rPh>
    <rPh sb="2" eb="3">
      <t>ヒョウ</t>
    </rPh>
    <rPh sb="14" eb="16">
      <t>カンスウ</t>
    </rPh>
    <rPh sb="18" eb="20">
      <t>ケイサン</t>
    </rPh>
    <rPh sb="20" eb="21">
      <t>シキ</t>
    </rPh>
    <rPh sb="22" eb="24">
      <t>セッテイ</t>
    </rPh>
    <phoneticPr fontId="4"/>
  </si>
  <si>
    <t>会員ＮＯ</t>
    <rPh sb="0" eb="2">
      <t>カイイン</t>
    </rPh>
    <phoneticPr fontId="4"/>
  </si>
  <si>
    <t>Copyright(c) Beginners Site All right reserved 2020/10/20</t>
    <phoneticPr fontId="4"/>
  </si>
  <si>
    <r>
      <t>関数の分類＝</t>
    </r>
    <r>
      <rPr>
        <b/>
        <sz val="14"/>
        <color indexed="12"/>
        <rFont val="ＭＳ Ｐゴシック"/>
        <family val="3"/>
        <charset val="128"/>
      </rPr>
      <t>検索／行列</t>
    </r>
    <rPh sb="6" eb="9">
      <t>ケンサクスラ</t>
    </rPh>
    <rPh sb="9" eb="11">
      <t>ギョウレツ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</si>
</sst>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yyyy&quot;年&quot;mm&quot;月&quot;;@"/>
    <numFmt numFmtId="179" formatCode="#,###&quot;歳&quot;"/>
  </numFmts>
  <fonts count="3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6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6" fillId="8" borderId="0" xfId="0" applyFont="1" applyFill="1">
      <alignment vertical="center"/>
    </xf>
    <xf numFmtId="0" fontId="5" fillId="8" borderId="0" xfId="0" applyFont="1" applyFill="1">
      <alignment vertical="center"/>
    </xf>
    <xf numFmtId="0" fontId="5" fillId="9" borderId="15" xfId="0" applyFont="1" applyFill="1" applyBorder="1">
      <alignment vertical="center"/>
    </xf>
    <xf numFmtId="38" fontId="5" fillId="0" borderId="0" xfId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9" fillId="0" borderId="16" xfId="0" applyFont="1" applyBorder="1" applyAlignment="1">
      <alignment horizontal="center" vertical="center"/>
    </xf>
    <xf numFmtId="0" fontId="9" fillId="10" borderId="16" xfId="0" applyFont="1" applyFill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5" fillId="6" borderId="15" xfId="0" applyFont="1" applyFill="1" applyBorder="1">
      <alignment vertical="center"/>
    </xf>
    <xf numFmtId="0" fontId="6" fillId="0" borderId="17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14" fillId="0" borderId="0" xfId="0" applyNumberFormat="1" applyFont="1">
      <alignment vertical="center"/>
    </xf>
    <xf numFmtId="0" fontId="14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8" fontId="9" fillId="0" borderId="0" xfId="0" applyNumberFormat="1" applyFont="1">
      <alignment vertical="center"/>
    </xf>
    <xf numFmtId="38" fontId="9" fillId="0" borderId="0" xfId="1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5" fillId="10" borderId="16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 vertical="center"/>
    </xf>
    <xf numFmtId="0" fontId="9" fillId="3" borderId="16" xfId="0" applyFont="1" applyFill="1" applyBorder="1">
      <alignment vertical="center"/>
    </xf>
    <xf numFmtId="0" fontId="9" fillId="10" borderId="16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14" fontId="5" fillId="0" borderId="16" xfId="0" applyNumberFormat="1" applyFont="1" applyBorder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19" fillId="0" borderId="0" xfId="0" applyFont="1">
      <alignment vertical="center"/>
    </xf>
    <xf numFmtId="14" fontId="5" fillId="10" borderId="16" xfId="0" applyNumberFormat="1" applyFont="1" applyFill="1" applyBorder="1" applyAlignment="1">
      <alignment horizontal="center" vertical="center"/>
    </xf>
    <xf numFmtId="57" fontId="5" fillId="10" borderId="16" xfId="0" applyNumberFormat="1" applyFont="1" applyFill="1" applyBorder="1">
      <alignment vertical="center"/>
    </xf>
    <xf numFmtId="179" fontId="9" fillId="0" borderId="0" xfId="0" applyNumberFormat="1" applyFont="1">
      <alignment vertical="center"/>
    </xf>
    <xf numFmtId="0" fontId="18" fillId="11" borderId="5" xfId="0" applyFont="1" applyFill="1" applyBorder="1" applyAlignment="1">
      <alignment horizontal="center" vertical="center"/>
    </xf>
    <xf numFmtId="0" fontId="18" fillId="11" borderId="6" xfId="0" applyFont="1" applyFill="1" applyBorder="1" applyAlignment="1">
      <alignment horizontal="center" vertical="center"/>
    </xf>
    <xf numFmtId="0" fontId="18" fillId="11" borderId="9" xfId="0" applyFont="1" applyFill="1" applyBorder="1" applyAlignment="1">
      <alignment horizontal="center" vertical="center"/>
    </xf>
    <xf numFmtId="0" fontId="18" fillId="11" borderId="0" xfId="0" applyFont="1" applyFill="1" applyAlignment="1">
      <alignment horizontal="center" vertical="center"/>
    </xf>
    <xf numFmtId="0" fontId="18" fillId="11" borderId="12" xfId="0" applyFont="1" applyFill="1" applyBorder="1" applyAlignment="1">
      <alignment horizontal="center" vertical="center"/>
    </xf>
    <xf numFmtId="0" fontId="18" fillId="11" borderId="13" xfId="0" applyFont="1" applyFill="1" applyBorder="1" applyAlignment="1">
      <alignment horizontal="center" vertical="center"/>
    </xf>
    <xf numFmtId="0" fontId="5" fillId="12" borderId="6" xfId="0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0" xfId="0" applyFont="1" applyFill="1" applyAlignment="1">
      <alignment horizontal="center" vertical="center" wrapText="1"/>
    </xf>
    <xf numFmtId="0" fontId="5" fillId="12" borderId="10" xfId="0" applyFont="1" applyFill="1" applyBorder="1" applyAlignment="1">
      <alignment horizontal="center" vertical="center" wrapText="1"/>
    </xf>
    <xf numFmtId="0" fontId="5" fillId="12" borderId="13" xfId="0" applyFont="1" applyFill="1" applyBorder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30" fillId="4" borderId="5" xfId="0" applyFont="1" applyFill="1" applyBorder="1" applyAlignment="1">
      <alignment horizontal="center" vertical="center"/>
    </xf>
    <xf numFmtId="0" fontId="30" fillId="4" borderId="6" xfId="0" applyFont="1" applyFill="1" applyBorder="1" applyAlignment="1">
      <alignment horizontal="center" vertical="center"/>
    </xf>
    <xf numFmtId="0" fontId="30" fillId="4" borderId="7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horizontal="center" vertical="center"/>
    </xf>
    <xf numFmtId="0" fontId="30" fillId="4" borderId="13" xfId="0" applyFont="1" applyFill="1" applyBorder="1" applyAlignment="1">
      <alignment horizontal="center" vertical="center"/>
    </xf>
    <xf numFmtId="0" fontId="30" fillId="4" borderId="14" xfId="0" applyFont="1" applyFill="1" applyBorder="1" applyAlignment="1">
      <alignment horizontal="center" vertical="center"/>
    </xf>
    <xf numFmtId="0" fontId="15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2</xdr:row>
      <xdr:rowOff>28574</xdr:rowOff>
    </xdr:from>
    <xdr:to>
      <xdr:col>4</xdr:col>
      <xdr:colOff>552450</xdr:colOff>
      <xdr:row>7</xdr:row>
      <xdr:rowOff>228600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CFA66AF-92F3-4A35-AA1A-D8C097E8FB5F}"/>
            </a:ext>
          </a:extLst>
        </xdr:cNvPr>
        <xdr:cNvSpPr txBox="1">
          <a:spLocks noChangeArrowheads="1"/>
        </xdr:cNvSpPr>
      </xdr:nvSpPr>
      <xdr:spPr bwMode="auto">
        <a:xfrm>
          <a:off x="268605" y="440054"/>
          <a:ext cx="2653665" cy="1228726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HLOOKUP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エッチルックアップ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検索行列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2</xdr:col>
      <xdr:colOff>72753</xdr:colOff>
      <xdr:row>39</xdr:row>
      <xdr:rowOff>87194</xdr:rowOff>
    </xdr:from>
    <xdr:to>
      <xdr:col>13</xdr:col>
      <xdr:colOff>539547</xdr:colOff>
      <xdr:row>43</xdr:row>
      <xdr:rowOff>133354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C3D2E64C-C152-4B39-AB20-5E5BAFBF9EBF}"/>
            </a:ext>
          </a:extLst>
        </xdr:cNvPr>
        <xdr:cNvGrpSpPr>
          <a:grpSpLocks/>
        </xdr:cNvGrpSpPr>
      </xdr:nvGrpSpPr>
      <xdr:grpSpPr bwMode="auto">
        <a:xfrm>
          <a:off x="1010013" y="8819714"/>
          <a:ext cx="7743894" cy="869120"/>
          <a:chOff x="77" y="673"/>
          <a:chExt cx="741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20DEFF8A-F10F-485D-9030-AEF99C98C61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5B6592E9-2A3B-499B-96D4-8589CEE394E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A3E34048-BE81-4A9A-A951-3A9DA5D4949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9" y="673"/>
            <a:ext cx="59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17305745-505A-487F-B284-312FAFD94DB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7" y="673"/>
            <a:ext cx="61" cy="32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485775</xdr:colOff>
      <xdr:row>25</xdr:row>
      <xdr:rowOff>200025</xdr:rowOff>
    </xdr:from>
    <xdr:to>
      <xdr:col>4</xdr:col>
      <xdr:colOff>15240</xdr:colOff>
      <xdr:row>26</xdr:row>
      <xdr:rowOff>200025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23EC3A99-4CC9-44E2-8FBE-046F054CBD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39315" y="6052185"/>
          <a:ext cx="230505" cy="20574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571500</xdr:colOff>
      <xdr:row>61</xdr:row>
      <xdr:rowOff>28575</xdr:rowOff>
    </xdr:from>
    <xdr:to>
      <xdr:col>5</xdr:col>
      <xdr:colOff>100965</xdr:colOff>
      <xdr:row>61</xdr:row>
      <xdr:rowOff>238125</xdr:rowOff>
    </xdr:to>
    <xdr:pic>
      <xdr:nvPicPr>
        <xdr:cNvPr id="9" name="Picture 761">
          <a:extLst>
            <a:ext uri="{FF2B5EF4-FFF2-40B4-BE49-F238E27FC236}">
              <a16:creationId xmlns:a16="http://schemas.microsoft.com/office/drawing/2014/main" id="{D141E562-4A3F-4668-B6C1-F6BDC6B03E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941320" y="13355955"/>
          <a:ext cx="230505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133349</xdr:colOff>
      <xdr:row>51</xdr:row>
      <xdr:rowOff>152400</xdr:rowOff>
    </xdr:from>
    <xdr:to>
      <xdr:col>1</xdr:col>
      <xdr:colOff>628649</xdr:colOff>
      <xdr:row>53</xdr:row>
      <xdr:rowOff>95250</xdr:rowOff>
    </xdr:to>
    <xdr:pic>
      <xdr:nvPicPr>
        <xdr:cNvPr id="10" name="Picture 894">
          <a:extLst>
            <a:ext uri="{FF2B5EF4-FFF2-40B4-BE49-F238E27FC236}">
              <a16:creationId xmlns:a16="http://schemas.microsoft.com/office/drawing/2014/main" id="{F7F45F1C-3B6F-4B0C-90B5-756CDBD31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49" y="11353800"/>
          <a:ext cx="716280" cy="35433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76</xdr:row>
      <xdr:rowOff>152400</xdr:rowOff>
    </xdr:from>
    <xdr:to>
      <xdr:col>1</xdr:col>
      <xdr:colOff>428625</xdr:colOff>
      <xdr:row>78</xdr:row>
      <xdr:rowOff>38100</xdr:rowOff>
    </xdr:to>
    <xdr:pic>
      <xdr:nvPicPr>
        <xdr:cNvPr id="11" name="Picture 926">
          <a:extLst>
            <a:ext uri="{FF2B5EF4-FFF2-40B4-BE49-F238E27FC236}">
              <a16:creationId xmlns:a16="http://schemas.microsoft.com/office/drawing/2014/main" id="{EFE6D2AE-35AD-40F5-A2E6-E6C5022419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6200" y="15605760"/>
          <a:ext cx="573405" cy="297180"/>
        </a:xfrm>
        <a:prstGeom prst="rect">
          <a:avLst/>
        </a:prstGeom>
        <a:noFill/>
      </xdr:spPr>
    </xdr:pic>
    <xdr:clientData/>
  </xdr:twoCellAnchor>
  <xdr:twoCellAnchor>
    <xdr:from>
      <xdr:col>2</xdr:col>
      <xdr:colOff>76200</xdr:colOff>
      <xdr:row>79</xdr:row>
      <xdr:rowOff>114300</xdr:rowOff>
    </xdr:from>
    <xdr:to>
      <xdr:col>2</xdr:col>
      <xdr:colOff>571500</xdr:colOff>
      <xdr:row>81</xdr:row>
      <xdr:rowOff>19050</xdr:rowOff>
    </xdr:to>
    <xdr:pic>
      <xdr:nvPicPr>
        <xdr:cNvPr id="12" name="Picture 927">
          <a:extLst>
            <a:ext uri="{FF2B5EF4-FFF2-40B4-BE49-F238E27FC236}">
              <a16:creationId xmlns:a16="http://schemas.microsoft.com/office/drawing/2014/main" id="{499FBA3F-AFDF-4AE0-AD65-9752F1B868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13460" y="16184880"/>
          <a:ext cx="495300" cy="3162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95250</xdr:colOff>
      <xdr:row>90</xdr:row>
      <xdr:rowOff>152400</xdr:rowOff>
    </xdr:from>
    <xdr:to>
      <xdr:col>2</xdr:col>
      <xdr:colOff>590550</xdr:colOff>
      <xdr:row>92</xdr:row>
      <xdr:rowOff>57150</xdr:rowOff>
    </xdr:to>
    <xdr:pic>
      <xdr:nvPicPr>
        <xdr:cNvPr id="13" name="Picture 928">
          <a:extLst>
            <a:ext uri="{FF2B5EF4-FFF2-40B4-BE49-F238E27FC236}">
              <a16:creationId xmlns:a16="http://schemas.microsoft.com/office/drawing/2014/main" id="{D21DCCD8-8B73-441A-8332-5F6E43873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32510" y="18486120"/>
          <a:ext cx="495300" cy="3162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</xdr:colOff>
      <xdr:row>115</xdr:row>
      <xdr:rowOff>161925</xdr:rowOff>
    </xdr:from>
    <xdr:to>
      <xdr:col>1</xdr:col>
      <xdr:colOff>628650</xdr:colOff>
      <xdr:row>117</xdr:row>
      <xdr:rowOff>95250</xdr:rowOff>
    </xdr:to>
    <xdr:pic>
      <xdr:nvPicPr>
        <xdr:cNvPr id="14" name="Picture 939">
          <a:extLst>
            <a:ext uri="{FF2B5EF4-FFF2-40B4-BE49-F238E27FC236}">
              <a16:creationId xmlns:a16="http://schemas.microsoft.com/office/drawing/2014/main" id="{1B932212-5D60-4A0F-B9C6-BB7E30A4D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20981" y="23639145"/>
          <a:ext cx="628649" cy="344805"/>
        </a:xfrm>
        <a:prstGeom prst="rect">
          <a:avLst/>
        </a:prstGeom>
        <a:noFill/>
      </xdr:spPr>
    </xdr:pic>
    <xdr:clientData/>
  </xdr:twoCellAnchor>
  <xdr:twoCellAnchor>
    <xdr:from>
      <xdr:col>7</xdr:col>
      <xdr:colOff>676274</xdr:colOff>
      <xdr:row>115</xdr:row>
      <xdr:rowOff>153316</xdr:rowOff>
    </xdr:from>
    <xdr:to>
      <xdr:col>9</xdr:col>
      <xdr:colOff>409574</xdr:colOff>
      <xdr:row>117</xdr:row>
      <xdr:rowOff>47625</xdr:rowOff>
    </xdr:to>
    <xdr:pic>
      <xdr:nvPicPr>
        <xdr:cNvPr id="15" name="Picture 940">
          <a:extLst>
            <a:ext uri="{FF2B5EF4-FFF2-40B4-BE49-F238E27FC236}">
              <a16:creationId xmlns:a16="http://schemas.microsoft.com/office/drawing/2014/main" id="{937F8261-1DA1-4AC3-A314-0209898A1F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94934" y="23630536"/>
          <a:ext cx="563880" cy="30578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152</xdr:row>
      <xdr:rowOff>0</xdr:rowOff>
    </xdr:from>
    <xdr:to>
      <xdr:col>1</xdr:col>
      <xdr:colOff>466725</xdr:colOff>
      <xdr:row>153</xdr:row>
      <xdr:rowOff>142875</xdr:rowOff>
    </xdr:to>
    <xdr:pic>
      <xdr:nvPicPr>
        <xdr:cNvPr id="16" name="Picture 973">
          <a:extLst>
            <a:ext uri="{FF2B5EF4-FFF2-40B4-BE49-F238E27FC236}">
              <a16:creationId xmlns:a16="http://schemas.microsoft.com/office/drawing/2014/main" id="{6A7E214F-577F-43EE-B9B9-EB5EA12E2C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775" y="30540960"/>
          <a:ext cx="582930" cy="348615"/>
        </a:xfrm>
        <a:prstGeom prst="rect">
          <a:avLst/>
        </a:prstGeom>
        <a:noFill/>
      </xdr:spPr>
    </xdr:pic>
    <xdr:clientData/>
  </xdr:twoCellAnchor>
  <xdr:twoCellAnchor>
    <xdr:from>
      <xdr:col>7</xdr:col>
      <xdr:colOff>628650</xdr:colOff>
      <xdr:row>152</xdr:row>
      <xdr:rowOff>15753</xdr:rowOff>
    </xdr:from>
    <xdr:to>
      <xdr:col>9</xdr:col>
      <xdr:colOff>352425</xdr:colOff>
      <xdr:row>153</xdr:row>
      <xdr:rowOff>114300</xdr:rowOff>
    </xdr:to>
    <xdr:pic>
      <xdr:nvPicPr>
        <xdr:cNvPr id="17" name="Picture 974">
          <a:extLst>
            <a:ext uri="{FF2B5EF4-FFF2-40B4-BE49-F238E27FC236}">
              <a16:creationId xmlns:a16="http://schemas.microsoft.com/office/drawing/2014/main" id="{BDD30A7A-9138-45F2-A95B-4F989DC829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47310" y="30556713"/>
          <a:ext cx="554355" cy="30428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6</xdr:col>
      <xdr:colOff>539114</xdr:colOff>
      <xdr:row>159</xdr:row>
      <xdr:rowOff>198120</xdr:rowOff>
    </xdr:from>
    <xdr:to>
      <xdr:col>9</xdr:col>
      <xdr:colOff>525779</xdr:colOff>
      <xdr:row>161</xdr:row>
      <xdr:rowOff>131445</xdr:rowOff>
    </xdr:to>
    <xdr:sp macro="" textlink="">
      <xdr:nvSpPr>
        <xdr:cNvPr id="18" name="Text Box 979">
          <a:extLst>
            <a:ext uri="{FF2B5EF4-FFF2-40B4-BE49-F238E27FC236}">
              <a16:creationId xmlns:a16="http://schemas.microsoft.com/office/drawing/2014/main" id="{E6C49B87-2591-44C7-97C2-444309A94408}"/>
            </a:ext>
          </a:extLst>
        </xdr:cNvPr>
        <xdr:cNvSpPr txBox="1">
          <a:spLocks noChangeArrowheads="1"/>
        </xdr:cNvSpPr>
      </xdr:nvSpPr>
      <xdr:spPr bwMode="auto">
        <a:xfrm>
          <a:off x="4341494" y="32331660"/>
          <a:ext cx="1533525" cy="344805"/>
        </a:xfrm>
        <a:prstGeom prst="rect">
          <a:avLst/>
        </a:prstGeom>
        <a:gradFill rotWithShape="1">
          <a:gsLst>
            <a:gs pos="0">
              <a:srgbClr val="99CC00"/>
            </a:gs>
            <a:gs pos="50000">
              <a:srgbClr val="FFFF99"/>
            </a:gs>
            <a:gs pos="100000">
              <a:srgbClr val="99CC0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99CC00">
              <a:alpha val="50000"/>
            </a:srgbClr>
          </a:outerShdw>
        </a:effectLst>
      </xdr:spPr>
      <xdr:txBody>
        <a:bodyPr vertOverflow="clip" wrap="square" lIns="36576" tIns="18288" rIns="0" bIns="0" anchor="ctr" upright="1"/>
        <a:lstStyle/>
        <a:p>
          <a:pPr algn="ctr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行番号に注意！！</a:t>
          </a:r>
        </a:p>
      </xdr:txBody>
    </xdr:sp>
    <xdr:clientData/>
  </xdr:twoCellAnchor>
  <xdr:twoCellAnchor editAs="oneCell">
    <xdr:from>
      <xdr:col>7</xdr:col>
      <xdr:colOff>148590</xdr:colOff>
      <xdr:row>0</xdr:row>
      <xdr:rowOff>152400</xdr:rowOff>
    </xdr:from>
    <xdr:to>
      <xdr:col>17</xdr:col>
      <xdr:colOff>25869</xdr:colOff>
      <xdr:row>7</xdr:row>
      <xdr:rowOff>738880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C8EDFA58-F74A-4002-B955-03E6372C01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667250" y="152400"/>
          <a:ext cx="6575259" cy="2026660"/>
        </a:xfrm>
        <a:prstGeom prst="rect">
          <a:avLst/>
        </a:prstGeom>
      </xdr:spPr>
    </xdr:pic>
    <xdr:clientData/>
  </xdr:twoCellAnchor>
  <xdr:twoCellAnchor editAs="oneCell">
    <xdr:from>
      <xdr:col>7</xdr:col>
      <xdr:colOff>695325</xdr:colOff>
      <xdr:row>18</xdr:row>
      <xdr:rowOff>114300</xdr:rowOff>
    </xdr:from>
    <xdr:to>
      <xdr:col>14</xdr:col>
      <xdr:colOff>614786</xdr:colOff>
      <xdr:row>37</xdr:row>
      <xdr:rowOff>199517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54AE471E-EA79-48EA-9C9E-A3EB2A8C54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213985" y="4526280"/>
          <a:ext cx="4240001" cy="3994277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</xdr:colOff>
      <xdr:row>49</xdr:row>
      <xdr:rowOff>19050</xdr:rowOff>
    </xdr:from>
    <xdr:to>
      <xdr:col>16</xdr:col>
      <xdr:colOff>244696</xdr:colOff>
      <xdr:row>61</xdr:row>
      <xdr:rowOff>30480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4771BD1A-B6A2-4DE7-B687-E2FD5B3C34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545330" y="10808970"/>
          <a:ext cx="6230206" cy="2548890"/>
        </a:xfrm>
        <a:prstGeom prst="rect">
          <a:avLst/>
        </a:prstGeom>
      </xdr:spPr>
    </xdr:pic>
    <xdr:clientData/>
  </xdr:twoCellAnchor>
  <xdr:twoCellAnchor editAs="oneCell">
    <xdr:from>
      <xdr:col>7</xdr:col>
      <xdr:colOff>80010</xdr:colOff>
      <xdr:row>81</xdr:row>
      <xdr:rowOff>137160</xdr:rowOff>
    </xdr:from>
    <xdr:to>
      <xdr:col>12</xdr:col>
      <xdr:colOff>36195</xdr:colOff>
      <xdr:row>91</xdr:row>
      <xdr:rowOff>136344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EBC75AB1-F254-46B3-9848-BA3580CAC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598670" y="16619220"/>
          <a:ext cx="2935605" cy="2056584"/>
        </a:xfrm>
        <a:prstGeom prst="rect">
          <a:avLst/>
        </a:prstGeom>
      </xdr:spPr>
    </xdr:pic>
    <xdr:clientData/>
  </xdr:twoCellAnchor>
  <xdr:twoCellAnchor editAs="oneCell">
    <xdr:from>
      <xdr:col>6</xdr:col>
      <xdr:colOff>678180</xdr:colOff>
      <xdr:row>92</xdr:row>
      <xdr:rowOff>11429</xdr:rowOff>
    </xdr:from>
    <xdr:to>
      <xdr:col>12</xdr:col>
      <xdr:colOff>75174</xdr:colOff>
      <xdr:row>102</xdr:row>
      <xdr:rowOff>1905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C3078366-C1F5-4EFE-8054-7B18EB0018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480560" y="18756629"/>
          <a:ext cx="3092694" cy="2047876"/>
        </a:xfrm>
        <a:prstGeom prst="rect">
          <a:avLst/>
        </a:prstGeom>
      </xdr:spPr>
    </xdr:pic>
    <xdr:clientData/>
  </xdr:twoCellAnchor>
  <xdr:twoCellAnchor editAs="oneCell">
    <xdr:from>
      <xdr:col>0</xdr:col>
      <xdr:colOff>114299</xdr:colOff>
      <xdr:row>136</xdr:row>
      <xdr:rowOff>13335</xdr:rowOff>
    </xdr:from>
    <xdr:to>
      <xdr:col>5</xdr:col>
      <xdr:colOff>647699</xdr:colOff>
      <xdr:row>151</xdr:row>
      <xdr:rowOff>33737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0B547721-7B27-4F81-8B10-52FBB49D20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4299" y="28291155"/>
          <a:ext cx="3619500" cy="2077802"/>
        </a:xfrm>
        <a:prstGeom prst="rect">
          <a:avLst/>
        </a:prstGeom>
      </xdr:spPr>
    </xdr:pic>
    <xdr:clientData/>
  </xdr:twoCellAnchor>
  <xdr:twoCellAnchor editAs="oneCell">
    <xdr:from>
      <xdr:col>6</xdr:col>
      <xdr:colOff>220980</xdr:colOff>
      <xdr:row>136</xdr:row>
      <xdr:rowOff>3809</xdr:rowOff>
    </xdr:from>
    <xdr:to>
      <xdr:col>12</xdr:col>
      <xdr:colOff>142875</xdr:colOff>
      <xdr:row>151</xdr:row>
      <xdr:rowOff>115450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0FF72B1A-C705-41F7-9816-9FAA0C3937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023360" y="28281629"/>
          <a:ext cx="3617595" cy="216904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168</xdr:row>
      <xdr:rowOff>49530</xdr:rowOff>
    </xdr:from>
    <xdr:to>
      <xdr:col>5</xdr:col>
      <xdr:colOff>449508</xdr:colOff>
      <xdr:row>178</xdr:row>
      <xdr:rowOff>40005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1F9B3C3A-FFEE-45A5-ABE0-73EA080B1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34034730"/>
          <a:ext cx="3535608" cy="2047875"/>
        </a:xfrm>
        <a:prstGeom prst="rect">
          <a:avLst/>
        </a:prstGeom>
      </xdr:spPr>
    </xdr:pic>
    <xdr:clientData/>
  </xdr:twoCellAnchor>
  <xdr:twoCellAnchor editAs="oneCell">
    <xdr:from>
      <xdr:col>3</xdr:col>
      <xdr:colOff>426720</xdr:colOff>
      <xdr:row>178</xdr:row>
      <xdr:rowOff>87630</xdr:rowOff>
    </xdr:from>
    <xdr:to>
      <xdr:col>9</xdr:col>
      <xdr:colOff>35835</xdr:colOff>
      <xdr:row>187</xdr:row>
      <xdr:rowOff>152321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43BC531A-6863-4980-BA73-28C1EE5D32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2080260" y="36130230"/>
          <a:ext cx="3304815" cy="1916351"/>
        </a:xfrm>
        <a:prstGeom prst="rect">
          <a:avLst/>
        </a:prstGeom>
      </xdr:spPr>
    </xdr:pic>
    <xdr:clientData/>
  </xdr:twoCellAnchor>
  <xdr:twoCellAnchor editAs="oneCell">
    <xdr:from>
      <xdr:col>6</xdr:col>
      <xdr:colOff>462915</xdr:colOff>
      <xdr:row>169</xdr:row>
      <xdr:rowOff>68580</xdr:rowOff>
    </xdr:from>
    <xdr:to>
      <xdr:col>12</xdr:col>
      <xdr:colOff>278890</xdr:colOff>
      <xdr:row>179</xdr:row>
      <xdr:rowOff>78105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9556631D-C6C0-445C-B7F9-55CD695E37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265295" y="34259520"/>
          <a:ext cx="3511675" cy="2066925"/>
        </a:xfrm>
        <a:prstGeom prst="rect">
          <a:avLst/>
        </a:prstGeom>
      </xdr:spPr>
    </xdr:pic>
    <xdr:clientData/>
  </xdr:twoCellAnchor>
  <xdr:twoCellAnchor editAs="oneCell">
    <xdr:from>
      <xdr:col>12</xdr:col>
      <xdr:colOff>495300</xdr:colOff>
      <xdr:row>172</xdr:row>
      <xdr:rowOff>9524</xdr:rowOff>
    </xdr:from>
    <xdr:to>
      <xdr:col>16</xdr:col>
      <xdr:colOff>641985</xdr:colOff>
      <xdr:row>181</xdr:row>
      <xdr:rowOff>43509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E2BE16F8-2C6A-40D2-83D4-7BEB3A65C6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993380" y="34817684"/>
          <a:ext cx="3179445" cy="1885645"/>
        </a:xfrm>
        <a:prstGeom prst="rect">
          <a:avLst/>
        </a:prstGeom>
      </xdr:spPr>
    </xdr:pic>
    <xdr:clientData/>
  </xdr:twoCellAnchor>
  <xdr:twoCellAnchor>
    <xdr:from>
      <xdr:col>6</xdr:col>
      <xdr:colOff>539114</xdr:colOff>
      <xdr:row>162</xdr:row>
      <xdr:rowOff>114300</xdr:rowOff>
    </xdr:from>
    <xdr:to>
      <xdr:col>9</xdr:col>
      <xdr:colOff>525779</xdr:colOff>
      <xdr:row>164</xdr:row>
      <xdr:rowOff>47625</xdr:rowOff>
    </xdr:to>
    <xdr:sp macro="" textlink="">
      <xdr:nvSpPr>
        <xdr:cNvPr id="30" name="Text Box 979">
          <a:extLst>
            <a:ext uri="{FF2B5EF4-FFF2-40B4-BE49-F238E27FC236}">
              <a16:creationId xmlns:a16="http://schemas.microsoft.com/office/drawing/2014/main" id="{E8C434C1-F47D-4D7B-B5AE-9EADAB48A9CD}"/>
            </a:ext>
          </a:extLst>
        </xdr:cNvPr>
        <xdr:cNvSpPr txBox="1">
          <a:spLocks noChangeArrowheads="1"/>
        </xdr:cNvSpPr>
      </xdr:nvSpPr>
      <xdr:spPr bwMode="auto">
        <a:xfrm>
          <a:off x="4341494" y="32865060"/>
          <a:ext cx="1533525" cy="344805"/>
        </a:xfrm>
        <a:prstGeom prst="rect">
          <a:avLst/>
        </a:prstGeom>
        <a:gradFill rotWithShape="1">
          <a:gsLst>
            <a:gs pos="0">
              <a:srgbClr val="99CC00"/>
            </a:gs>
            <a:gs pos="50000">
              <a:srgbClr val="FFFF99"/>
            </a:gs>
            <a:gs pos="100000">
              <a:srgbClr val="99CC0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99CC00">
              <a:alpha val="50000"/>
            </a:srgbClr>
          </a:outerShdw>
        </a:effectLst>
      </xdr:spPr>
      <xdr:txBody>
        <a:bodyPr vertOverflow="clip" wrap="square" lIns="36576" tIns="18288" rIns="0" bIns="0" anchor="ctr" upright="1"/>
        <a:lstStyle/>
        <a:p>
          <a:pPr algn="ctr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「範囲」を</a:t>
          </a:r>
          <a:r>
            <a:rPr lang="ja-JP" altLang="en-US" sz="11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絶対参照！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AFC66-09B6-4EDC-AE22-B4C4EF9A8069}">
  <dimension ref="A1:P168"/>
  <sheetViews>
    <sheetView tabSelected="1" workbookViewId="0">
      <selection activeCell="A3" sqref="A3"/>
    </sheetView>
  </sheetViews>
  <sheetFormatPr defaultColWidth="9" defaultRowHeight="16.5" customHeight="1" x14ac:dyDescent="0.45"/>
  <cols>
    <col min="1" max="1" width="2.8984375" style="2" customWidth="1"/>
    <col min="2" max="8" width="9.3984375" style="1" customWidth="1"/>
    <col min="9" max="9" width="1.5" style="1" customWidth="1"/>
    <col min="10" max="15" width="9.3984375" style="1" customWidth="1"/>
    <col min="16" max="16" width="11.59765625" style="1" customWidth="1"/>
    <col min="17" max="16384" width="9" style="1"/>
  </cols>
  <sheetData>
    <row r="1" spans="1:16" ht="16.5" customHeight="1" x14ac:dyDescent="0.45">
      <c r="A1" s="67" t="s">
        <v>82</v>
      </c>
      <c r="B1" s="67"/>
      <c r="C1" s="67"/>
      <c r="D1" s="67"/>
      <c r="E1" s="67"/>
      <c r="F1" s="67"/>
      <c r="G1" s="67"/>
    </row>
    <row r="4" spans="1:16" ht="16.5" customHeight="1" x14ac:dyDescent="0.45">
      <c r="F4" s="3" t="s">
        <v>0</v>
      </c>
    </row>
    <row r="5" spans="1:16" ht="16.5" customHeight="1" x14ac:dyDescent="0.45">
      <c r="F5" s="1" t="s">
        <v>1</v>
      </c>
    </row>
    <row r="6" spans="1:16" ht="16.5" customHeight="1" x14ac:dyDescent="0.45">
      <c r="F6" s="3" t="s">
        <v>2</v>
      </c>
    </row>
    <row r="7" spans="1:16" ht="16.5" customHeight="1" x14ac:dyDescent="0.45">
      <c r="F7" s="1" t="s">
        <v>3</v>
      </c>
    </row>
    <row r="8" spans="1:16" ht="72" customHeight="1" x14ac:dyDescent="0.45"/>
    <row r="9" spans="1:16" ht="16.5" customHeight="1" thickBot="1" x14ac:dyDescent="0.5">
      <c r="C9" s="68" t="s">
        <v>4</v>
      </c>
      <c r="D9" s="69"/>
      <c r="E9" s="69"/>
      <c r="F9" s="69"/>
      <c r="G9" s="69"/>
      <c r="H9" s="69"/>
      <c r="I9" s="69"/>
      <c r="J9" s="69"/>
      <c r="K9" s="69"/>
      <c r="L9" s="69"/>
      <c r="M9" s="69"/>
      <c r="N9" s="70"/>
      <c r="O9" s="4"/>
    </row>
    <row r="10" spans="1:16" s="5" customFormat="1" ht="16.5" customHeight="1" thickTop="1" x14ac:dyDescent="0.45"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6" s="5" customFormat="1" ht="16.5" customHeight="1" x14ac:dyDescent="0.45">
      <c r="F11" s="7" t="s">
        <v>5</v>
      </c>
      <c r="G11" s="8"/>
      <c r="H11" s="8"/>
      <c r="I11" s="8"/>
      <c r="J11" s="8"/>
      <c r="K11" s="6"/>
      <c r="L11" s="6"/>
      <c r="M11" s="6"/>
      <c r="N11" s="6"/>
      <c r="O11" s="6"/>
    </row>
    <row r="12" spans="1:16" ht="16.5" customHeight="1" x14ac:dyDescent="0.45">
      <c r="A12" s="5"/>
      <c r="C12" s="5"/>
      <c r="D12" s="5"/>
      <c r="E12" s="3"/>
      <c r="F12" s="6"/>
      <c r="G12" s="9"/>
      <c r="H12" s="10"/>
      <c r="I12" s="5"/>
      <c r="J12" s="5"/>
      <c r="K12" s="5"/>
      <c r="L12" s="5"/>
      <c r="M12" s="5"/>
      <c r="N12" s="5"/>
      <c r="O12" s="5"/>
      <c r="P12" s="5"/>
    </row>
    <row r="14" spans="1:16" ht="16.5" customHeight="1" x14ac:dyDescent="0.45">
      <c r="D14" s="71" t="s">
        <v>6</v>
      </c>
      <c r="E14" s="11" t="s">
        <v>7</v>
      </c>
      <c r="F14" s="12"/>
      <c r="G14" s="12"/>
      <c r="H14" s="12"/>
      <c r="I14" s="12"/>
      <c r="J14" s="12"/>
      <c r="K14" s="12"/>
      <c r="L14" s="12"/>
      <c r="M14" s="12"/>
      <c r="N14" s="13"/>
    </row>
    <row r="15" spans="1:16" ht="16.5" customHeight="1" x14ac:dyDescent="0.45">
      <c r="D15" s="72"/>
      <c r="E15" s="14" t="s">
        <v>8</v>
      </c>
      <c r="F15" s="15"/>
      <c r="G15" s="15"/>
      <c r="H15" s="15"/>
      <c r="I15" s="15"/>
      <c r="J15" s="15"/>
      <c r="K15" s="15"/>
      <c r="L15" s="15"/>
      <c r="M15" s="15"/>
      <c r="N15" s="16"/>
    </row>
    <row r="16" spans="1:16" ht="16.5" customHeight="1" x14ac:dyDescent="0.45">
      <c r="D16" s="72"/>
      <c r="E16" s="14" t="s">
        <v>9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6.5" customHeight="1" x14ac:dyDescent="0.45">
      <c r="D17" s="72"/>
      <c r="E17" s="14" t="s">
        <v>10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6.5" customHeight="1" thickBot="1" x14ac:dyDescent="0.5">
      <c r="D18" s="73"/>
      <c r="E18" s="17" t="s">
        <v>11</v>
      </c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16.5" customHeight="1" thickTop="1" x14ac:dyDescent="0.45"/>
    <row r="21" spans="2:14" ht="16.5" customHeight="1" thickBot="1" x14ac:dyDescent="0.5">
      <c r="B21" s="74" t="s">
        <v>12</v>
      </c>
      <c r="C21" s="75"/>
      <c r="D21" s="76"/>
    </row>
    <row r="22" spans="2:14" ht="16.5" customHeight="1" thickTop="1" x14ac:dyDescent="0.45"/>
    <row r="23" spans="2:14" ht="16.5" customHeight="1" x14ac:dyDescent="0.45">
      <c r="B23" s="1" t="s">
        <v>13</v>
      </c>
    </row>
    <row r="24" spans="2:14" ht="16.5" customHeight="1" x14ac:dyDescent="0.45">
      <c r="B24" s="1" t="s">
        <v>14</v>
      </c>
    </row>
    <row r="25" spans="2:14" ht="16.5" customHeight="1" x14ac:dyDescent="0.45">
      <c r="B25" s="20" t="s">
        <v>15</v>
      </c>
    </row>
    <row r="26" spans="2:14" ht="16.5" customHeight="1" x14ac:dyDescent="0.45">
      <c r="B26" s="20" t="s">
        <v>16</v>
      </c>
    </row>
    <row r="27" spans="2:14" ht="16.5" customHeight="1" x14ac:dyDescent="0.45">
      <c r="B27" s="20" t="s">
        <v>17</v>
      </c>
    </row>
    <row r="28" spans="2:14" ht="16.5" customHeight="1" x14ac:dyDescent="0.45">
      <c r="B28" s="1" t="s">
        <v>18</v>
      </c>
    </row>
    <row r="29" spans="2:14" ht="16.5" customHeight="1" x14ac:dyDescent="0.45">
      <c r="B29" s="5" t="s">
        <v>19</v>
      </c>
      <c r="C29" s="5"/>
    </row>
    <row r="30" spans="2:14" ht="16.5" customHeight="1" x14ac:dyDescent="0.45">
      <c r="B30" s="1" t="s">
        <v>20</v>
      </c>
    </row>
    <row r="31" spans="2:14" ht="16.5" customHeight="1" x14ac:dyDescent="0.45">
      <c r="B31" s="1" t="s">
        <v>21</v>
      </c>
    </row>
    <row r="32" spans="2:14" ht="16.5" customHeight="1" x14ac:dyDescent="0.45">
      <c r="B32" s="1" t="s">
        <v>22</v>
      </c>
    </row>
    <row r="33" spans="2:14" ht="16.5" customHeight="1" x14ac:dyDescent="0.45">
      <c r="B33" s="1" t="s">
        <v>23</v>
      </c>
    </row>
    <row r="36" spans="2:14" s="5" customFormat="1" ht="16.5" customHeight="1" x14ac:dyDescent="0.45">
      <c r="C36" s="77" t="s">
        <v>83</v>
      </c>
      <c r="D36" s="78"/>
      <c r="E36" s="78"/>
      <c r="F36" s="78"/>
      <c r="G36" s="79"/>
    </row>
    <row r="37" spans="2:14" s="5" customFormat="1" ht="16.5" customHeight="1" thickBot="1" x14ac:dyDescent="0.5">
      <c r="C37" s="80"/>
      <c r="D37" s="81"/>
      <c r="E37" s="81"/>
      <c r="F37" s="81"/>
      <c r="G37" s="82"/>
    </row>
    <row r="38" spans="2:14" ht="16.5" customHeight="1" thickTop="1" x14ac:dyDescent="0.45"/>
    <row r="47" spans="2:14" ht="16.5" customHeight="1" x14ac:dyDescent="0.45">
      <c r="K47" s="83" t="s">
        <v>24</v>
      </c>
      <c r="L47" s="83"/>
      <c r="M47" s="83"/>
      <c r="N47" s="83"/>
    </row>
    <row r="49" spans="2:15" ht="16.5" customHeight="1" x14ac:dyDescent="0.45">
      <c r="B49" s="21" t="s">
        <v>25</v>
      </c>
      <c r="C49" s="22"/>
      <c r="D49" s="22"/>
      <c r="E49" s="22"/>
      <c r="J49" s="21" t="s">
        <v>25</v>
      </c>
      <c r="K49" s="22"/>
      <c r="L49" s="22"/>
      <c r="M49" s="22"/>
    </row>
    <row r="51" spans="2:15" ht="16.5" customHeight="1" thickBot="1" x14ac:dyDescent="0.5">
      <c r="B51" s="23" t="s">
        <v>26</v>
      </c>
      <c r="C51" s="1" t="s">
        <v>27</v>
      </c>
    </row>
    <row r="52" spans="2:15" ht="16.5" customHeight="1" thickTop="1" x14ac:dyDescent="0.45"/>
    <row r="53" spans="2:15" ht="16.5" customHeight="1" x14ac:dyDescent="0.45">
      <c r="C53" s="1" t="s">
        <v>28</v>
      </c>
      <c r="G53" s="24"/>
    </row>
    <row r="54" spans="2:15" ht="16.5" customHeight="1" x14ac:dyDescent="0.45">
      <c r="D54" s="25"/>
      <c r="E54" s="25"/>
      <c r="G54" s="24"/>
    </row>
    <row r="55" spans="2:15" ht="16.5" customHeight="1" x14ac:dyDescent="0.45">
      <c r="C55" s="26" t="s">
        <v>29</v>
      </c>
      <c r="D55" s="26" t="s">
        <v>30</v>
      </c>
      <c r="E55" s="6"/>
    </row>
    <row r="56" spans="2:15" ht="16.5" customHeight="1" x14ac:dyDescent="0.45">
      <c r="B56" s="27"/>
      <c r="C56" s="28">
        <v>2200</v>
      </c>
      <c r="D56" s="29"/>
      <c r="E56" s="30"/>
    </row>
    <row r="57" spans="2:15" ht="16.5" customHeight="1" x14ac:dyDescent="0.45">
      <c r="C57" s="31" t="s">
        <v>31</v>
      </c>
      <c r="D57" s="30" t="str">
        <f>HLOOKUP(C56,K63:N65,2,1)</f>
        <v>足立</v>
      </c>
      <c r="E57" s="30"/>
      <c r="G57" s="24"/>
    </row>
    <row r="58" spans="2:15" ht="16.5" customHeight="1" x14ac:dyDescent="0.45">
      <c r="C58" s="1" t="s">
        <v>32</v>
      </c>
      <c r="G58" s="5"/>
      <c r="H58" s="5"/>
      <c r="I58" s="5"/>
    </row>
    <row r="60" spans="2:15" ht="16.5" customHeight="1" thickBot="1" x14ac:dyDescent="0.5">
      <c r="B60" s="32" t="s">
        <v>33</v>
      </c>
    </row>
    <row r="61" spans="2:15" ht="21.75" customHeight="1" thickTop="1" x14ac:dyDescent="0.45">
      <c r="C61" s="1" t="s">
        <v>34</v>
      </c>
    </row>
    <row r="62" spans="2:15" ht="21.75" customHeight="1" x14ac:dyDescent="0.45">
      <c r="B62" s="27"/>
      <c r="C62" s="1" t="s">
        <v>35</v>
      </c>
      <c r="J62" s="33" t="s">
        <v>36</v>
      </c>
      <c r="K62" s="33"/>
      <c r="L62" s="33"/>
      <c r="M62" s="33"/>
      <c r="N62" s="33"/>
    </row>
    <row r="63" spans="2:15" ht="21.75" customHeight="1" x14ac:dyDescent="0.45">
      <c r="B63" s="27"/>
      <c r="C63" s="1" t="s">
        <v>37</v>
      </c>
      <c r="J63" s="26" t="s">
        <v>29</v>
      </c>
      <c r="K63" s="28">
        <v>1100</v>
      </c>
      <c r="L63" s="28">
        <v>2200</v>
      </c>
      <c r="M63" s="28">
        <v>3300</v>
      </c>
      <c r="N63" s="28">
        <v>4400</v>
      </c>
      <c r="O63" s="1" t="s">
        <v>38</v>
      </c>
    </row>
    <row r="64" spans="2:15" ht="21.75" customHeight="1" x14ac:dyDescent="0.45">
      <c r="B64" s="27"/>
      <c r="C64" s="1" t="s">
        <v>39</v>
      </c>
      <c r="J64" s="26" t="s">
        <v>40</v>
      </c>
      <c r="K64" s="28" t="s">
        <v>41</v>
      </c>
      <c r="L64" s="28" t="s">
        <v>42</v>
      </c>
      <c r="M64" s="28" t="s">
        <v>43</v>
      </c>
      <c r="N64" s="28" t="s">
        <v>44</v>
      </c>
      <c r="O64" s="1" t="s">
        <v>45</v>
      </c>
    </row>
    <row r="65" spans="2:15" ht="21.75" customHeight="1" x14ac:dyDescent="0.45">
      <c r="B65" s="27"/>
      <c r="C65" s="1" t="s">
        <v>46</v>
      </c>
      <c r="J65" s="26" t="s">
        <v>47</v>
      </c>
      <c r="K65" s="28" t="s">
        <v>48</v>
      </c>
      <c r="L65" s="28" t="s">
        <v>49</v>
      </c>
      <c r="M65" s="28" t="s">
        <v>50</v>
      </c>
      <c r="N65" s="28" t="s">
        <v>51</v>
      </c>
      <c r="O65" s="1" t="s">
        <v>52</v>
      </c>
    </row>
    <row r="66" spans="2:15" ht="16.5" customHeight="1" x14ac:dyDescent="0.45">
      <c r="J66" s="34"/>
      <c r="K66" s="25"/>
      <c r="L66" s="25"/>
      <c r="M66" s="25"/>
      <c r="N66" s="25"/>
    </row>
    <row r="67" spans="2:15" ht="16.5" hidden="1" customHeight="1" x14ac:dyDescent="0.45">
      <c r="J67" s="34"/>
      <c r="K67" s="6"/>
      <c r="M67" s="35"/>
    </row>
    <row r="68" spans="2:15" ht="16.5" hidden="1" customHeight="1" x14ac:dyDescent="0.45">
      <c r="B68" s="27"/>
      <c r="J68" s="34"/>
      <c r="M68" s="36"/>
    </row>
    <row r="69" spans="2:15" ht="16.5" hidden="1" customHeight="1" x14ac:dyDescent="0.45">
      <c r="B69" s="27"/>
      <c r="J69" s="34"/>
      <c r="M69" s="37"/>
    </row>
    <row r="70" spans="2:15" ht="16.5" hidden="1" customHeight="1" x14ac:dyDescent="0.45">
      <c r="B70" s="27"/>
      <c r="J70" s="34"/>
      <c r="M70" s="37"/>
    </row>
    <row r="71" spans="2:15" ht="16.5" hidden="1" customHeight="1" x14ac:dyDescent="0.45">
      <c r="J71" s="34"/>
      <c r="M71" s="37"/>
    </row>
    <row r="72" spans="2:15" ht="16.5" hidden="1" customHeight="1" x14ac:dyDescent="0.45">
      <c r="F72" s="37"/>
      <c r="G72" s="37"/>
      <c r="H72" s="37"/>
      <c r="I72" s="37"/>
      <c r="J72" s="37"/>
      <c r="M72" s="37"/>
    </row>
    <row r="73" spans="2:15" ht="16.5" customHeight="1" x14ac:dyDescent="0.45">
      <c r="F73" s="37"/>
      <c r="G73" s="37"/>
      <c r="H73" s="37"/>
      <c r="I73" s="37"/>
      <c r="J73" s="37"/>
      <c r="M73" s="37"/>
    </row>
    <row r="74" spans="2:15" ht="16.5" customHeight="1" x14ac:dyDescent="0.45">
      <c r="C74" s="38"/>
      <c r="D74" s="38"/>
      <c r="E74" s="39"/>
      <c r="F74" s="39"/>
      <c r="G74" s="39"/>
      <c r="H74" s="39"/>
      <c r="I74" s="39"/>
      <c r="J74" s="39"/>
      <c r="K74" s="39"/>
      <c r="L74" s="6"/>
      <c r="M74" s="6"/>
      <c r="N74" s="40"/>
      <c r="O74" s="41"/>
    </row>
    <row r="75" spans="2:15" ht="16.5" customHeight="1" x14ac:dyDescent="0.45">
      <c r="J75" s="34"/>
      <c r="K75" s="5"/>
      <c r="L75" s="6"/>
      <c r="M75" s="6"/>
      <c r="N75" s="40"/>
      <c r="O75" s="41"/>
    </row>
    <row r="76" spans="2:15" ht="16.5" customHeight="1" x14ac:dyDescent="0.45">
      <c r="B76" s="21" t="s">
        <v>25</v>
      </c>
      <c r="C76" s="22"/>
      <c r="D76" s="22"/>
      <c r="E76" s="22"/>
      <c r="J76" s="21" t="s">
        <v>25</v>
      </c>
      <c r="K76" s="22"/>
      <c r="L76" s="22"/>
      <c r="M76" s="22"/>
      <c r="N76" s="40"/>
      <c r="O76" s="41"/>
    </row>
    <row r="77" spans="2:15" ht="16.5" customHeight="1" x14ac:dyDescent="0.45">
      <c r="J77" s="34"/>
      <c r="K77" s="5"/>
      <c r="L77" s="6"/>
      <c r="M77" s="6"/>
      <c r="N77" s="40"/>
      <c r="O77" s="41"/>
    </row>
    <row r="78" spans="2:15" ht="16.5" customHeight="1" x14ac:dyDescent="0.45">
      <c r="C78" s="37" t="s">
        <v>53</v>
      </c>
      <c r="J78" s="33" t="s">
        <v>36</v>
      </c>
      <c r="K78" s="33"/>
      <c r="L78" s="33"/>
      <c r="M78" s="33"/>
      <c r="N78" s="33"/>
    </row>
    <row r="79" spans="2:15" ht="16.5" customHeight="1" x14ac:dyDescent="0.45">
      <c r="J79" s="26" t="s">
        <v>29</v>
      </c>
      <c r="K79" s="28">
        <v>1100</v>
      </c>
      <c r="L79" s="28">
        <v>2200</v>
      </c>
      <c r="M79" s="28">
        <v>3300</v>
      </c>
      <c r="N79" s="28">
        <v>4400</v>
      </c>
      <c r="O79" s="1" t="s">
        <v>38</v>
      </c>
    </row>
    <row r="80" spans="2:15" ht="16.5" customHeight="1" x14ac:dyDescent="0.45">
      <c r="J80" s="26" t="s">
        <v>40</v>
      </c>
      <c r="K80" s="28" t="s">
        <v>41</v>
      </c>
      <c r="L80" s="28" t="s">
        <v>42</v>
      </c>
      <c r="M80" s="28" t="s">
        <v>43</v>
      </c>
      <c r="N80" s="28" t="s">
        <v>44</v>
      </c>
      <c r="O80" s="1" t="s">
        <v>45</v>
      </c>
    </row>
    <row r="81" spans="3:15" ht="16.5" customHeight="1" x14ac:dyDescent="0.45">
      <c r="D81" s="5" t="s">
        <v>54</v>
      </c>
      <c r="J81" s="26" t="s">
        <v>47</v>
      </c>
      <c r="K81" s="28" t="s">
        <v>48</v>
      </c>
      <c r="L81" s="28" t="s">
        <v>49</v>
      </c>
      <c r="M81" s="28" t="s">
        <v>50</v>
      </c>
      <c r="N81" s="28" t="s">
        <v>51</v>
      </c>
      <c r="O81" s="1" t="s">
        <v>52</v>
      </c>
    </row>
    <row r="83" spans="3:15" ht="16.5" customHeight="1" x14ac:dyDescent="0.45">
      <c r="C83" s="26" t="s">
        <v>29</v>
      </c>
      <c r="D83" s="26" t="s">
        <v>47</v>
      </c>
      <c r="E83" s="5"/>
      <c r="F83" s="6"/>
      <c r="G83" s="6"/>
      <c r="K83" s="25"/>
      <c r="L83" s="25"/>
      <c r="M83" s="25"/>
      <c r="N83" s="25"/>
    </row>
    <row r="84" spans="3:15" ht="16.5" customHeight="1" x14ac:dyDescent="0.45">
      <c r="C84" s="42">
        <v>3300</v>
      </c>
      <c r="D84" s="43"/>
      <c r="F84" s="25"/>
      <c r="G84" s="25"/>
      <c r="K84" s="25"/>
      <c r="L84" s="25"/>
      <c r="M84" s="25"/>
      <c r="N84" s="25"/>
    </row>
    <row r="85" spans="3:15" ht="16.5" customHeight="1" x14ac:dyDescent="0.45">
      <c r="C85" s="44" t="s">
        <v>31</v>
      </c>
      <c r="D85" s="25" t="str">
        <f>HLOOKUP(C84,K79:N81,3,1)</f>
        <v>経課理</v>
      </c>
      <c r="K85" s="25"/>
      <c r="L85" s="25"/>
      <c r="M85" s="25"/>
      <c r="N85" s="25"/>
    </row>
    <row r="86" spans="3:15" ht="16.5" customHeight="1" x14ac:dyDescent="0.45">
      <c r="K86" s="25"/>
      <c r="L86" s="25"/>
      <c r="M86" s="25"/>
      <c r="N86" s="25"/>
    </row>
    <row r="87" spans="3:15" ht="16.5" customHeight="1" x14ac:dyDescent="0.45">
      <c r="K87" s="25"/>
      <c r="L87" s="25"/>
      <c r="M87" s="25"/>
      <c r="N87" s="25"/>
    </row>
    <row r="88" spans="3:15" ht="16.5" customHeight="1" x14ac:dyDescent="0.45">
      <c r="K88" s="25"/>
      <c r="L88" s="25"/>
      <c r="M88" s="25"/>
      <c r="N88" s="25"/>
    </row>
    <row r="89" spans="3:15" ht="16.5" customHeight="1" x14ac:dyDescent="0.45">
      <c r="F89" s="6"/>
      <c r="G89" s="6"/>
      <c r="K89" s="25"/>
      <c r="L89" s="25"/>
      <c r="M89" s="25"/>
      <c r="N89" s="25"/>
    </row>
    <row r="90" spans="3:15" ht="16.5" customHeight="1" x14ac:dyDescent="0.45">
      <c r="F90" s="25"/>
      <c r="G90" s="25"/>
    </row>
    <row r="91" spans="3:15" ht="16.5" customHeight="1" x14ac:dyDescent="0.45">
      <c r="E91" s="5"/>
    </row>
    <row r="92" spans="3:15" ht="16.5" customHeight="1" x14ac:dyDescent="0.45">
      <c r="D92" s="5" t="s">
        <v>55</v>
      </c>
    </row>
    <row r="93" spans="3:15" ht="16.5" customHeight="1" x14ac:dyDescent="0.45">
      <c r="L93" s="5"/>
    </row>
    <row r="94" spans="3:15" ht="16.5" customHeight="1" x14ac:dyDescent="0.45">
      <c r="C94" s="26" t="s">
        <v>40</v>
      </c>
      <c r="D94" s="26" t="s">
        <v>47</v>
      </c>
    </row>
    <row r="95" spans="3:15" ht="16.5" customHeight="1" x14ac:dyDescent="0.45">
      <c r="C95" s="42" t="s">
        <v>44</v>
      </c>
      <c r="D95" s="43"/>
      <c r="K95" s="6"/>
      <c r="L95" s="6"/>
    </row>
    <row r="96" spans="3:15" ht="16.5" customHeight="1" x14ac:dyDescent="0.45">
      <c r="C96" s="44" t="s">
        <v>31</v>
      </c>
      <c r="D96" s="25" t="str">
        <f>HLOOKUP(C95,K80:N81,2,1)</f>
        <v>広報課</v>
      </c>
      <c r="K96" s="25"/>
      <c r="L96" s="25"/>
    </row>
    <row r="97" spans="3:12" ht="16.5" customHeight="1" x14ac:dyDescent="0.45">
      <c r="C97" s="44"/>
      <c r="K97" s="44"/>
      <c r="L97" s="25"/>
    </row>
    <row r="98" spans="3:12" ht="16.5" customHeight="1" x14ac:dyDescent="0.45">
      <c r="C98" s="44"/>
    </row>
    <row r="99" spans="3:12" ht="16.5" customHeight="1" x14ac:dyDescent="0.45">
      <c r="C99" s="44"/>
    </row>
    <row r="107" spans="3:12" ht="16.5" customHeight="1" x14ac:dyDescent="0.45">
      <c r="C107" s="55" t="s">
        <v>56</v>
      </c>
      <c r="D107" s="56"/>
      <c r="E107" s="61" t="s">
        <v>57</v>
      </c>
      <c r="F107" s="61"/>
      <c r="G107" s="61"/>
      <c r="H107" s="61"/>
      <c r="I107" s="61"/>
      <c r="J107" s="61"/>
      <c r="K107" s="62"/>
    </row>
    <row r="108" spans="3:12" ht="16.5" customHeight="1" x14ac:dyDescent="0.45">
      <c r="C108" s="57"/>
      <c r="D108" s="58"/>
      <c r="E108" s="63"/>
      <c r="F108" s="63"/>
      <c r="G108" s="63"/>
      <c r="H108" s="63"/>
      <c r="I108" s="63"/>
      <c r="J108" s="63"/>
      <c r="K108" s="64"/>
    </row>
    <row r="109" spans="3:12" ht="16.5" customHeight="1" x14ac:dyDescent="0.45">
      <c r="C109" s="57"/>
      <c r="D109" s="58"/>
      <c r="E109" s="63"/>
      <c r="F109" s="63"/>
      <c r="G109" s="63"/>
      <c r="H109" s="63"/>
      <c r="I109" s="63"/>
      <c r="J109" s="63"/>
      <c r="K109" s="64"/>
    </row>
    <row r="110" spans="3:12" ht="16.5" customHeight="1" x14ac:dyDescent="0.45">
      <c r="C110" s="57"/>
      <c r="D110" s="58"/>
      <c r="E110" s="63"/>
      <c r="F110" s="63"/>
      <c r="G110" s="63"/>
      <c r="H110" s="63"/>
      <c r="I110" s="63"/>
      <c r="J110" s="63"/>
      <c r="K110" s="64"/>
    </row>
    <row r="111" spans="3:12" ht="16.5" customHeight="1" thickBot="1" x14ac:dyDescent="0.5">
      <c r="C111" s="59"/>
      <c r="D111" s="60"/>
      <c r="E111" s="65"/>
      <c r="F111" s="65"/>
      <c r="G111" s="65"/>
      <c r="H111" s="65"/>
      <c r="I111" s="65"/>
      <c r="J111" s="65"/>
      <c r="K111" s="66"/>
    </row>
    <row r="112" spans="3:12" ht="16.5" customHeight="1" thickTop="1" x14ac:dyDescent="0.45">
      <c r="C112" s="38"/>
      <c r="D112" s="38"/>
      <c r="E112" s="39"/>
      <c r="F112" s="39"/>
      <c r="G112" s="39"/>
      <c r="H112" s="39"/>
      <c r="I112" s="39"/>
      <c r="J112" s="39"/>
      <c r="K112" s="39"/>
    </row>
    <row r="113" spans="2:16" ht="16.5" customHeight="1" x14ac:dyDescent="0.45">
      <c r="C113" s="38"/>
      <c r="D113" s="38"/>
      <c r="E113" s="39"/>
      <c r="F113" s="39"/>
      <c r="G113" s="39"/>
      <c r="H113" s="39"/>
      <c r="I113" s="39"/>
      <c r="J113" s="39"/>
      <c r="K113" s="39"/>
    </row>
    <row r="114" spans="2:16" ht="16.5" customHeight="1" x14ac:dyDescent="0.45">
      <c r="B114" s="2"/>
      <c r="J114" s="2"/>
    </row>
    <row r="116" spans="2:16" ht="16.5" customHeight="1" x14ac:dyDescent="0.45">
      <c r="D116" s="4"/>
      <c r="K116" s="4"/>
    </row>
    <row r="117" spans="2:16" ht="16.5" customHeight="1" x14ac:dyDescent="0.45">
      <c r="B117" s="5"/>
      <c r="D117" s="6"/>
      <c r="E117" s="6"/>
      <c r="F117" s="6"/>
      <c r="G117" s="5"/>
      <c r="J117" s="5"/>
      <c r="K117" s="6"/>
      <c r="L117" s="6"/>
      <c r="M117" s="6"/>
      <c r="N117" s="5"/>
      <c r="O117" s="5"/>
    </row>
    <row r="118" spans="2:16" ht="16.5" customHeight="1" x14ac:dyDescent="0.45">
      <c r="B118" s="5"/>
      <c r="D118" s="45"/>
      <c r="E118" s="25"/>
      <c r="F118" s="24"/>
      <c r="G118" s="5"/>
      <c r="J118" s="5"/>
      <c r="K118" s="45"/>
      <c r="L118" s="25"/>
      <c r="M118" s="24"/>
      <c r="N118" s="5"/>
      <c r="O118" s="5"/>
    </row>
    <row r="119" spans="2:16" ht="19.5" customHeight="1" x14ac:dyDescent="0.45">
      <c r="B119" s="26" t="s">
        <v>29</v>
      </c>
      <c r="C119" s="28">
        <v>1100</v>
      </c>
      <c r="D119" s="28">
        <v>2200</v>
      </c>
      <c r="E119" s="28">
        <v>3300</v>
      </c>
      <c r="F119" s="28">
        <v>4400</v>
      </c>
      <c r="G119" s="28">
        <v>5500</v>
      </c>
      <c r="J119" s="26" t="s">
        <v>29</v>
      </c>
      <c r="K119" s="28">
        <v>1100</v>
      </c>
      <c r="L119" s="28">
        <v>2200</v>
      </c>
      <c r="M119" s="28">
        <v>3300</v>
      </c>
      <c r="N119" s="28">
        <v>4400</v>
      </c>
      <c r="O119" s="28">
        <v>5500</v>
      </c>
      <c r="P119" s="20" t="s">
        <v>38</v>
      </c>
    </row>
    <row r="120" spans="2:16" ht="19.5" customHeight="1" x14ac:dyDescent="0.45">
      <c r="B120" s="26" t="s">
        <v>40</v>
      </c>
      <c r="C120" s="28" t="s">
        <v>41</v>
      </c>
      <c r="D120" s="28" t="s">
        <v>42</v>
      </c>
      <c r="E120" s="28" t="s">
        <v>43</v>
      </c>
      <c r="F120" s="28" t="s">
        <v>44</v>
      </c>
      <c r="G120" s="28" t="s">
        <v>58</v>
      </c>
      <c r="J120" s="26" t="s">
        <v>40</v>
      </c>
      <c r="K120" s="28" t="s">
        <v>41</v>
      </c>
      <c r="L120" s="28" t="s">
        <v>42</v>
      </c>
      <c r="M120" s="28" t="s">
        <v>43</v>
      </c>
      <c r="N120" s="28" t="s">
        <v>44</v>
      </c>
      <c r="O120" s="28" t="s">
        <v>58</v>
      </c>
      <c r="P120" s="20" t="s">
        <v>45</v>
      </c>
    </row>
    <row r="121" spans="2:16" ht="19.5" customHeight="1" x14ac:dyDescent="0.45">
      <c r="B121" s="26" t="s">
        <v>47</v>
      </c>
      <c r="C121" s="28" t="s">
        <v>48</v>
      </c>
      <c r="D121" s="28" t="s">
        <v>49</v>
      </c>
      <c r="E121" s="28" t="s">
        <v>50</v>
      </c>
      <c r="F121" s="28" t="s">
        <v>51</v>
      </c>
      <c r="G121" s="28" t="s">
        <v>59</v>
      </c>
      <c r="J121" s="26" t="s">
        <v>47</v>
      </c>
      <c r="K121" s="28" t="s">
        <v>48</v>
      </c>
      <c r="L121" s="28" t="s">
        <v>49</v>
      </c>
      <c r="M121" s="28" t="s">
        <v>50</v>
      </c>
      <c r="N121" s="28" t="s">
        <v>51</v>
      </c>
      <c r="O121" s="28" t="s">
        <v>59</v>
      </c>
      <c r="P121" s="20" t="s">
        <v>52</v>
      </c>
    </row>
    <row r="122" spans="2:16" ht="16.5" customHeight="1" x14ac:dyDescent="0.45">
      <c r="B122" s="5"/>
      <c r="C122" s="5"/>
      <c r="D122" s="5"/>
      <c r="E122" s="5"/>
      <c r="F122" s="5"/>
      <c r="G122" s="5"/>
      <c r="J122" s="5"/>
      <c r="K122" s="5"/>
      <c r="L122" s="5"/>
      <c r="M122" s="5"/>
      <c r="N122" s="5"/>
      <c r="O122" s="5"/>
    </row>
    <row r="123" spans="2:16" ht="16.5" customHeight="1" x14ac:dyDescent="0.45">
      <c r="B123" s="5"/>
      <c r="C123" s="5"/>
      <c r="D123" s="5"/>
      <c r="E123" s="5"/>
      <c r="F123" s="5"/>
      <c r="G123" s="5"/>
      <c r="J123" s="5"/>
      <c r="K123" s="5"/>
      <c r="L123" s="5"/>
      <c r="M123" s="5"/>
      <c r="N123" s="5"/>
      <c r="O123" s="5"/>
    </row>
    <row r="124" spans="2:16" ht="16.5" customHeight="1" x14ac:dyDescent="0.45">
      <c r="B124" s="5"/>
      <c r="C124" s="1" t="s">
        <v>60</v>
      </c>
      <c r="F124" s="5"/>
      <c r="G124" s="5"/>
      <c r="J124" s="5"/>
      <c r="K124" s="1" t="s">
        <v>60</v>
      </c>
      <c r="N124" s="5"/>
      <c r="O124" s="5"/>
    </row>
    <row r="125" spans="2:16" ht="16.5" customHeight="1" x14ac:dyDescent="0.45">
      <c r="B125" s="5"/>
      <c r="F125" s="5"/>
      <c r="G125" s="5"/>
      <c r="J125" s="5"/>
      <c r="N125" s="5"/>
      <c r="O125" s="5"/>
    </row>
    <row r="126" spans="2:16" ht="16.5" customHeight="1" x14ac:dyDescent="0.45">
      <c r="B126" s="5"/>
      <c r="N126" s="5"/>
      <c r="O126" s="5"/>
    </row>
    <row r="127" spans="2:16" ht="16.5" customHeight="1" x14ac:dyDescent="0.45">
      <c r="B127" s="5"/>
      <c r="N127" s="5"/>
      <c r="O127" s="5"/>
    </row>
    <row r="128" spans="2:16" ht="21" customHeight="1" x14ac:dyDescent="0.45">
      <c r="B128" s="5"/>
      <c r="C128" s="46" t="s">
        <v>29</v>
      </c>
      <c r="D128" s="46" t="s">
        <v>30</v>
      </c>
      <c r="E128" s="46" t="s">
        <v>47</v>
      </c>
      <c r="F128" s="5"/>
      <c r="G128" s="5"/>
      <c r="J128" s="5"/>
      <c r="L128" s="46" t="s">
        <v>29</v>
      </c>
      <c r="M128" s="46" t="s">
        <v>30</v>
      </c>
      <c r="N128" s="46" t="s">
        <v>47</v>
      </c>
      <c r="O128" s="5"/>
    </row>
    <row r="129" spans="2:15" ht="21" customHeight="1" x14ac:dyDescent="0.45">
      <c r="B129" s="5"/>
      <c r="C129" s="28">
        <v>2200</v>
      </c>
      <c r="D129" s="47" t="str">
        <f>HLOOKUP(C129,$C$119:$G$121,2,1)</f>
        <v>足立</v>
      </c>
      <c r="E129" s="47" t="str">
        <f>HLOOKUP(C129,$C$119:$G$121,3,1)</f>
        <v>営業課</v>
      </c>
      <c r="F129" s="5"/>
      <c r="G129" s="5"/>
      <c r="J129" s="5"/>
      <c r="L129" s="28">
        <v>2200</v>
      </c>
      <c r="M129" s="47"/>
      <c r="N129" s="47"/>
      <c r="O129" s="5"/>
    </row>
    <row r="130" spans="2:15" ht="21" customHeight="1" x14ac:dyDescent="0.45">
      <c r="C130" s="28">
        <v>4400</v>
      </c>
      <c r="D130" s="47" t="str">
        <f>HLOOKUP(C130,$C$119:$G$121,2,1)</f>
        <v>大田</v>
      </c>
      <c r="E130" s="47" t="str">
        <f>HLOOKUP(C130,$C$119:$G$121,3,1)</f>
        <v>広報課</v>
      </c>
      <c r="F130" s="5"/>
      <c r="G130" s="5"/>
      <c r="J130" s="5"/>
      <c r="L130" s="28">
        <v>4400</v>
      </c>
      <c r="M130" s="47"/>
      <c r="N130" s="47"/>
    </row>
    <row r="131" spans="2:15" ht="21" customHeight="1" x14ac:dyDescent="0.45">
      <c r="C131" s="28">
        <v>5500</v>
      </c>
      <c r="D131" s="47" t="str">
        <f>HLOOKUP(C131,$C$119:$G$121,2,1)</f>
        <v>豊島</v>
      </c>
      <c r="E131" s="47" t="str">
        <f>HLOOKUP(C131,$C$119:$G$121,3,1)</f>
        <v>宣伝課</v>
      </c>
      <c r="F131" s="5"/>
      <c r="G131" s="5"/>
      <c r="J131" s="5"/>
      <c r="L131" s="28">
        <v>5500</v>
      </c>
      <c r="M131" s="47"/>
      <c r="N131" s="47"/>
    </row>
    <row r="132" spans="2:15" ht="21" customHeight="1" x14ac:dyDescent="0.45">
      <c r="C132" s="28">
        <v>3300</v>
      </c>
      <c r="D132" s="47" t="str">
        <f>HLOOKUP(C132,$C$119:$G$121,2,1)</f>
        <v>渋谷</v>
      </c>
      <c r="E132" s="47" t="str">
        <f>HLOOKUP(C132,$C$119:$G$121,3,1)</f>
        <v>経課理</v>
      </c>
      <c r="L132" s="28">
        <v>3300</v>
      </c>
      <c r="M132" s="47"/>
      <c r="N132" s="47"/>
    </row>
    <row r="133" spans="2:15" ht="21" customHeight="1" x14ac:dyDescent="0.45">
      <c r="C133" s="28">
        <v>1100</v>
      </c>
      <c r="D133" s="47" t="str">
        <f>HLOOKUP(C133,$C$119:$G$121,2,1)</f>
        <v>中野</v>
      </c>
      <c r="E133" s="47" t="str">
        <f>HLOOKUP(C133,$C$119:$G$121,3,1)</f>
        <v>総務課</v>
      </c>
      <c r="L133" s="28">
        <v>1100</v>
      </c>
      <c r="M133" s="47"/>
      <c r="N133" s="47"/>
    </row>
    <row r="147" spans="2:16" ht="16.5" hidden="1" customHeight="1" x14ac:dyDescent="0.45"/>
    <row r="148" spans="2:16" ht="16.5" hidden="1" customHeight="1" x14ac:dyDescent="0.45">
      <c r="B148" s="2"/>
      <c r="J148" s="2"/>
    </row>
    <row r="149" spans="2:16" ht="16.5" hidden="1" customHeight="1" x14ac:dyDescent="0.45"/>
    <row r="150" spans="2:16" ht="16.5" hidden="1" customHeight="1" x14ac:dyDescent="0.45">
      <c r="D150" s="4"/>
      <c r="K150" s="4"/>
    </row>
    <row r="151" spans="2:16" ht="16.5" hidden="1" customHeight="1" x14ac:dyDescent="0.45">
      <c r="B151" s="5"/>
      <c r="D151" s="6"/>
      <c r="E151" s="6"/>
      <c r="F151" s="6"/>
      <c r="G151" s="5"/>
      <c r="J151" s="5"/>
      <c r="K151" s="6"/>
      <c r="L151" s="6"/>
      <c r="M151" s="6"/>
    </row>
    <row r="154" spans="2:16" ht="16.5" customHeight="1" x14ac:dyDescent="0.45">
      <c r="B154" s="5"/>
      <c r="C154" s="5"/>
      <c r="D154" s="5"/>
      <c r="E154" s="5"/>
      <c r="F154" s="5"/>
      <c r="G154" s="5"/>
    </row>
    <row r="155" spans="2:16" ht="18.75" customHeight="1" x14ac:dyDescent="0.45">
      <c r="B155" s="46" t="s">
        <v>61</v>
      </c>
      <c r="C155" s="42" t="s">
        <v>62</v>
      </c>
      <c r="D155" s="42" t="s">
        <v>63</v>
      </c>
      <c r="E155" s="42" t="s">
        <v>64</v>
      </c>
      <c r="F155" s="42" t="s">
        <v>65</v>
      </c>
      <c r="G155" s="42" t="s">
        <v>66</v>
      </c>
      <c r="J155" s="46" t="s">
        <v>61</v>
      </c>
      <c r="K155" s="42" t="s">
        <v>62</v>
      </c>
      <c r="L155" s="42" t="s">
        <v>63</v>
      </c>
      <c r="M155" s="42" t="s">
        <v>64</v>
      </c>
      <c r="N155" s="42" t="s">
        <v>65</v>
      </c>
      <c r="O155" s="42" t="s">
        <v>66</v>
      </c>
      <c r="P155" s="48" t="s">
        <v>38</v>
      </c>
    </row>
    <row r="156" spans="2:16" ht="18.75" customHeight="1" x14ac:dyDescent="0.45">
      <c r="B156" s="46" t="s">
        <v>67</v>
      </c>
      <c r="C156" s="42" t="s">
        <v>68</v>
      </c>
      <c r="D156" s="42" t="s">
        <v>69</v>
      </c>
      <c r="E156" s="42" t="s">
        <v>70</v>
      </c>
      <c r="F156" s="42" t="s">
        <v>71</v>
      </c>
      <c r="G156" s="42" t="s">
        <v>72</v>
      </c>
      <c r="J156" s="46" t="s">
        <v>67</v>
      </c>
      <c r="K156" s="42" t="s">
        <v>68</v>
      </c>
      <c r="L156" s="42" t="s">
        <v>69</v>
      </c>
      <c r="M156" s="42" t="s">
        <v>70</v>
      </c>
      <c r="N156" s="42" t="s">
        <v>71</v>
      </c>
      <c r="O156" s="42" t="s">
        <v>72</v>
      </c>
      <c r="P156" s="48" t="s">
        <v>45</v>
      </c>
    </row>
    <row r="157" spans="2:16" ht="18.75" customHeight="1" x14ac:dyDescent="0.45">
      <c r="B157" s="46" t="s">
        <v>73</v>
      </c>
      <c r="C157" s="42" t="s">
        <v>74</v>
      </c>
      <c r="D157" s="42" t="s">
        <v>74</v>
      </c>
      <c r="E157" s="42" t="s">
        <v>75</v>
      </c>
      <c r="F157" s="42" t="s">
        <v>75</v>
      </c>
      <c r="G157" s="42" t="s">
        <v>74</v>
      </c>
      <c r="J157" s="46" t="s">
        <v>73</v>
      </c>
      <c r="K157" s="42" t="s">
        <v>74</v>
      </c>
      <c r="L157" s="42" t="s">
        <v>74</v>
      </c>
      <c r="M157" s="42" t="s">
        <v>75</v>
      </c>
      <c r="N157" s="42" t="s">
        <v>75</v>
      </c>
      <c r="O157" s="42" t="s">
        <v>74</v>
      </c>
      <c r="P157" s="48" t="s">
        <v>52</v>
      </c>
    </row>
    <row r="158" spans="2:16" ht="18.75" customHeight="1" x14ac:dyDescent="0.45">
      <c r="B158" s="46" t="s">
        <v>76</v>
      </c>
      <c r="C158" s="49">
        <v>32546</v>
      </c>
      <c r="D158" s="49">
        <v>33665</v>
      </c>
      <c r="E158" s="49">
        <v>35278</v>
      </c>
      <c r="F158" s="49">
        <v>31967</v>
      </c>
      <c r="G158" s="49">
        <v>30046</v>
      </c>
      <c r="J158" s="46" t="s">
        <v>76</v>
      </c>
      <c r="K158" s="49">
        <v>32546</v>
      </c>
      <c r="L158" s="49">
        <v>33665</v>
      </c>
      <c r="M158" s="49">
        <v>35278</v>
      </c>
      <c r="N158" s="49">
        <v>31967</v>
      </c>
      <c r="O158" s="49">
        <v>30046</v>
      </c>
      <c r="P158" s="48" t="s">
        <v>77</v>
      </c>
    </row>
    <row r="159" spans="2:16" ht="18.75" customHeight="1" x14ac:dyDescent="0.45">
      <c r="B159" s="46" t="s">
        <v>78</v>
      </c>
      <c r="C159" s="49">
        <v>25449</v>
      </c>
      <c r="D159" s="49">
        <v>28588</v>
      </c>
      <c r="E159" s="49">
        <v>26365</v>
      </c>
      <c r="F159" s="49">
        <v>27947</v>
      </c>
      <c r="G159" s="49">
        <v>23626</v>
      </c>
      <c r="J159" s="46" t="s">
        <v>78</v>
      </c>
      <c r="K159" s="49">
        <v>25449</v>
      </c>
      <c r="L159" s="49">
        <v>28588</v>
      </c>
      <c r="M159" s="49">
        <v>26365</v>
      </c>
      <c r="N159" s="49">
        <v>27947</v>
      </c>
      <c r="O159" s="49">
        <v>23626</v>
      </c>
      <c r="P159" s="48" t="s">
        <v>79</v>
      </c>
    </row>
    <row r="160" spans="2:16" ht="16.5" customHeight="1" x14ac:dyDescent="0.45">
      <c r="B160" s="5"/>
      <c r="C160" s="50"/>
      <c r="D160" s="50"/>
      <c r="E160" s="50"/>
      <c r="F160" s="50"/>
      <c r="G160" s="50"/>
      <c r="J160" s="5"/>
      <c r="K160" s="50"/>
      <c r="L160" s="50"/>
      <c r="M160" s="50"/>
      <c r="N160" s="50"/>
      <c r="O160" s="50"/>
    </row>
    <row r="161" spans="2:15" ht="16.5" customHeight="1" x14ac:dyDescent="0.45">
      <c r="B161" s="1" t="s">
        <v>80</v>
      </c>
      <c r="C161" s="50"/>
      <c r="D161" s="50"/>
      <c r="E161" s="50"/>
      <c r="F161" s="50"/>
      <c r="G161" s="50"/>
      <c r="K161" s="1" t="s">
        <v>80</v>
      </c>
      <c r="L161" s="50"/>
      <c r="M161" s="50"/>
      <c r="N161" s="50"/>
      <c r="O161" s="50"/>
    </row>
    <row r="162" spans="2:15" ht="16.5" customHeight="1" x14ac:dyDescent="0.45">
      <c r="B162" s="5"/>
      <c r="C162" s="5"/>
      <c r="D162" s="5"/>
      <c r="E162" s="5"/>
      <c r="F162" s="51"/>
      <c r="G162" s="5"/>
      <c r="J162" s="5"/>
      <c r="K162" s="5"/>
      <c r="L162" s="5"/>
      <c r="M162" s="5"/>
      <c r="N162" s="51"/>
      <c r="O162" s="5"/>
    </row>
    <row r="163" spans="2:15" ht="16.5" customHeight="1" x14ac:dyDescent="0.45">
      <c r="B163" s="26" t="s">
        <v>81</v>
      </c>
      <c r="C163" s="26" t="s">
        <v>76</v>
      </c>
      <c r="D163" s="26" t="s">
        <v>67</v>
      </c>
      <c r="E163" s="26" t="s">
        <v>78</v>
      </c>
      <c r="F163" s="26" t="s">
        <v>73</v>
      </c>
      <c r="G163" s="6"/>
      <c r="J163" s="6"/>
      <c r="K163" s="26" t="s">
        <v>81</v>
      </c>
      <c r="L163" s="26" t="s">
        <v>76</v>
      </c>
      <c r="M163" s="26" t="s">
        <v>67</v>
      </c>
      <c r="N163" s="26" t="s">
        <v>78</v>
      </c>
      <c r="O163" s="26" t="s">
        <v>73</v>
      </c>
    </row>
    <row r="164" spans="2:15" ht="16.5" customHeight="1" x14ac:dyDescent="0.45">
      <c r="B164" s="28" t="s">
        <v>63</v>
      </c>
      <c r="C164" s="52">
        <f>HLOOKUP(B164,$C$155:$G$159,4,1)</f>
        <v>33665</v>
      </c>
      <c r="D164" s="43" t="str">
        <f>HLOOKUP(B164,$C$155:$G$159,2,1)</f>
        <v>千葉県</v>
      </c>
      <c r="E164" s="53">
        <f>HLOOKUP(B164,$C$155:$G$159,5,1)</f>
        <v>28588</v>
      </c>
      <c r="F164" s="43" t="str">
        <f>HLOOKUP(B164,$C$155:$G$159,3,1)</f>
        <v>男</v>
      </c>
      <c r="G164" s="54"/>
      <c r="J164" s="6"/>
      <c r="K164" s="28" t="s">
        <v>63</v>
      </c>
      <c r="L164" s="52"/>
      <c r="M164" s="43"/>
      <c r="N164" s="53"/>
      <c r="O164" s="43"/>
    </row>
    <row r="165" spans="2:15" ht="16.5" customHeight="1" x14ac:dyDescent="0.45">
      <c r="B165" s="28" t="s">
        <v>65</v>
      </c>
      <c r="C165" s="52">
        <f>HLOOKUP(B165,$C$155:$G$159,4,1)</f>
        <v>31967</v>
      </c>
      <c r="D165" s="43" t="str">
        <f>HLOOKUP(B165,$C$155:$G$159,2,1)</f>
        <v>京都府</v>
      </c>
      <c r="E165" s="53">
        <f>HLOOKUP(B165,$C$155:$G$159,5,1)</f>
        <v>27947</v>
      </c>
      <c r="F165" s="43" t="str">
        <f>HLOOKUP(B165,$C$155:$G$159,3,1)</f>
        <v>女</v>
      </c>
      <c r="G165" s="54"/>
      <c r="J165" s="6"/>
      <c r="K165" s="28" t="s">
        <v>65</v>
      </c>
      <c r="L165" s="52"/>
      <c r="M165" s="43"/>
      <c r="N165" s="53"/>
      <c r="O165" s="43"/>
    </row>
    <row r="166" spans="2:15" ht="16.5" customHeight="1" x14ac:dyDescent="0.45">
      <c r="B166" s="28" t="s">
        <v>66</v>
      </c>
      <c r="C166" s="52">
        <f>HLOOKUP(B166,$C$155:$G$159,4,1)</f>
        <v>30046</v>
      </c>
      <c r="D166" s="43" t="str">
        <f>HLOOKUP(B166,$C$155:$G$159,2,1)</f>
        <v>大阪府</v>
      </c>
      <c r="E166" s="53">
        <f>HLOOKUP(B166,$C$155:$G$159,5,1)</f>
        <v>23626</v>
      </c>
      <c r="F166" s="43" t="str">
        <f>HLOOKUP(B166,$C$155:$G$159,3,1)</f>
        <v>男</v>
      </c>
      <c r="G166" s="54"/>
      <c r="J166" s="6"/>
      <c r="K166" s="28" t="s">
        <v>66</v>
      </c>
      <c r="L166" s="52"/>
      <c r="M166" s="43"/>
      <c r="N166" s="53"/>
      <c r="O166" s="43"/>
    </row>
    <row r="167" spans="2:15" ht="16.5" customHeight="1" x14ac:dyDescent="0.45">
      <c r="B167" s="28" t="s">
        <v>64</v>
      </c>
      <c r="C167" s="52">
        <f>HLOOKUP(B167,$C$155:$G$159,4,1)</f>
        <v>35278</v>
      </c>
      <c r="D167" s="43" t="str">
        <f>HLOOKUP(B167,$C$155:$G$159,2,1)</f>
        <v>山形県</v>
      </c>
      <c r="E167" s="53">
        <f>HLOOKUP(B167,$C$155:$G$159,5,1)</f>
        <v>26365</v>
      </c>
      <c r="F167" s="43" t="str">
        <f>HLOOKUP(B167,$C$155:$G$159,3,1)</f>
        <v>女</v>
      </c>
      <c r="G167" s="54"/>
      <c r="J167" s="6"/>
      <c r="K167" s="28" t="s">
        <v>64</v>
      </c>
      <c r="L167" s="52"/>
      <c r="M167" s="43"/>
      <c r="N167" s="53"/>
      <c r="O167" s="43"/>
    </row>
    <row r="168" spans="2:15" ht="16.5" customHeight="1" x14ac:dyDescent="0.45">
      <c r="B168" s="28" t="s">
        <v>62</v>
      </c>
      <c r="C168" s="52">
        <f>HLOOKUP(B168,$C$155:$G$159,4,1)</f>
        <v>32546</v>
      </c>
      <c r="D168" s="43" t="str">
        <f>HLOOKUP(B168,$C$155:$G$159,2,1)</f>
        <v>東京都</v>
      </c>
      <c r="E168" s="53">
        <f>HLOOKUP(B168,$C$155:$G$159,5,1)</f>
        <v>25449</v>
      </c>
      <c r="F168" s="43" t="str">
        <f>HLOOKUP(B168,$C$155:$G$159,3,1)</f>
        <v>男</v>
      </c>
      <c r="G168" s="54"/>
      <c r="J168" s="6"/>
      <c r="K168" s="28" t="s">
        <v>62</v>
      </c>
      <c r="L168" s="52"/>
      <c r="M168" s="43"/>
      <c r="N168" s="53"/>
      <c r="O168" s="43"/>
    </row>
  </sheetData>
  <mergeCells count="8">
    <mergeCell ref="C107:D111"/>
    <mergeCell ref="E107:K111"/>
    <mergeCell ref="A1:G1"/>
    <mergeCell ref="C9:N9"/>
    <mergeCell ref="D14:D18"/>
    <mergeCell ref="B21:D21"/>
    <mergeCell ref="C36:G37"/>
    <mergeCell ref="K47:N47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2020-10-17T04:47:13Z</dcterms:created>
  <dcterms:modified xsi:type="dcterms:W3CDTF">2021-06-04T23:44:43Z</dcterms:modified>
</cp:coreProperties>
</file>