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5-文字列操作と日付の関数\"/>
    </mc:Choice>
  </mc:AlternateContent>
  <xr:revisionPtr revIDLastSave="0" documentId="13_ncr:1_{B5BBB546-8133-458F-BD71-BF1DCDCE09C2}" xr6:coauthVersionLast="47" xr6:coauthVersionMax="47" xr10:uidLastSave="{00000000-0000-0000-0000-000000000000}"/>
  <bookViews>
    <workbookView xWindow="2472" yWindow="12" windowWidth="18876" windowHeight="12948" xr2:uid="{9823579D-3124-4469-9175-A4E23E22CC3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8" i="1" l="1"/>
  <c r="K189" i="1" s="1"/>
  <c r="K190" i="1" s="1"/>
  <c r="K191" i="1" s="1"/>
  <c r="K192" i="1" s="1"/>
  <c r="K193" i="1" s="1"/>
  <c r="C188" i="1"/>
  <c r="D188" i="1" s="1"/>
  <c r="L214" i="1"/>
  <c r="L215" i="1" s="1"/>
  <c r="L216" i="1" s="1"/>
  <c r="L217" i="1" s="1"/>
  <c r="L218" i="1" s="1"/>
  <c r="L219" i="1" s="1"/>
  <c r="L220" i="1" s="1"/>
  <c r="L221" i="1" s="1"/>
  <c r="L222" i="1" s="1"/>
  <c r="C214" i="1"/>
  <c r="D214" i="1" s="1"/>
  <c r="L213" i="1"/>
  <c r="C213" i="1"/>
  <c r="F172" i="1"/>
  <c r="E164" i="1"/>
  <c r="F146" i="1"/>
  <c r="F140" i="1"/>
  <c r="E132" i="1"/>
  <c r="F99" i="1"/>
  <c r="F78" i="1"/>
  <c r="E78" i="1"/>
  <c r="D78" i="1"/>
  <c r="C189" i="1" l="1"/>
  <c r="C190" i="1" s="1"/>
  <c r="D190" i="1" s="1"/>
  <c r="C215" i="1"/>
  <c r="C216" i="1" s="1"/>
  <c r="D216" i="1" s="1"/>
  <c r="D189" i="1" l="1"/>
  <c r="C191" i="1"/>
  <c r="D191" i="1" s="1"/>
  <c r="C217" i="1"/>
  <c r="D217" i="1" s="1"/>
  <c r="D215" i="1"/>
  <c r="C192" i="1" l="1"/>
  <c r="D192" i="1" s="1"/>
  <c r="C218" i="1"/>
  <c r="C219" i="1" s="1"/>
  <c r="C193" i="1" l="1"/>
  <c r="D193" i="1" s="1"/>
  <c r="D218" i="1"/>
  <c r="C220" i="1"/>
  <c r="D219" i="1"/>
  <c r="D220" i="1" l="1"/>
  <c r="C221" i="1"/>
  <c r="D221" i="1" l="1"/>
  <c r="C222" i="1"/>
  <c r="D2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78" authorId="0" shapeId="0" xr:uid="{1B490FBA-C2D0-4097-AAC3-85632D31D8BC}">
      <text>
        <r>
          <rPr>
            <b/>
            <sz val="14"/>
            <color indexed="81"/>
            <rFont val="ＭＳ Ｐゴシック"/>
            <family val="3"/>
            <charset val="128"/>
          </rPr>
          <t>５時間３０分１５秒</t>
        </r>
      </text>
    </comment>
    <comment ref="D78" authorId="0" shapeId="0" xr:uid="{5C51A9B2-F904-4925-95F8-BD8738DBAA7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E78" authorId="0" shapeId="0" xr:uid="{72D2FE32-9782-4C3C-A4D2-64FA5951D54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78" authorId="0" shapeId="0" xr:uid="{757BF08D-7046-49AB-9C5F-1B8C389C58A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(C78)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99" authorId="0" shapeId="0" xr:uid="{BD80377B-21BE-4592-B5E0-4242B6DC04B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(E102,F102,E106:E108)</t>
        </r>
      </text>
    </comment>
    <comment ref="E132" authorId="0" shapeId="0" xr:uid="{E42A3B9F-C35F-497D-9CD0-55CEFF2CE64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NOW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引数は必要ありません</t>
        </r>
      </text>
    </comment>
    <comment ref="E164" authorId="0" shapeId="0" xr:uid="{2A9DA04E-680F-432B-B150-66923E60C67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引数は必要ありません</t>
        </r>
      </text>
    </comment>
    <comment ref="D188" authorId="0" shapeId="0" xr:uid="{7031A61D-D74C-4DB3-A6E4-44B3770D73C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(C188)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2"/>
            <color indexed="81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 xml:space="preserve">」が表示されます。
</t>
        </r>
        <r>
          <rPr>
            <sz val="12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2"/>
            <color indexed="10"/>
            <rFont val="ＭＳ Ｐゴシック"/>
            <family val="3"/>
            <charset val="128"/>
          </rPr>
          <t>｛ユーザー定義｝で曜日に変換します。</t>
        </r>
      </text>
    </comment>
    <comment ref="L188" authorId="0" shapeId="0" xr:uid="{89136F19-C72E-4F22-89CA-574F3A632E3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(K１８８)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2"/>
            <color indexed="81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」が表示されます。
【例】金曜日であれば＝「</t>
        </r>
        <r>
          <rPr>
            <b/>
            <sz val="12"/>
            <color indexed="81"/>
            <rFont val="ＭＳ Ｐゴシック"/>
            <family val="3"/>
            <charset val="128"/>
          </rPr>
          <t>６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sz val="12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2"/>
            <color indexed="10"/>
            <rFont val="ＭＳ Ｐゴシック"/>
            <family val="3"/>
            <charset val="128"/>
          </rPr>
          <t>｛ユーザー定義｝で曜日に変換します。
　aaa＝月・火・水・・・
　aaaa=月曜日・・・・</t>
        </r>
      </text>
    </comment>
    <comment ref="C214" authorId="0" shapeId="0" xr:uid="{8FEEB4AC-EB15-4BD5-A58F-39D1B500D40A}">
      <text>
        <r>
          <rPr>
            <b/>
            <sz val="12"/>
            <color indexed="81"/>
            <rFont val="ＭＳ Ｐゴシック"/>
            <family val="3"/>
            <charset val="128"/>
          </rPr>
          <t>セル位置＝C214</t>
        </r>
      </text>
    </comment>
    <comment ref="D214" authorId="0" shapeId="0" xr:uid="{57465DEE-A017-4746-B281-6CF8F22D0F7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(C214)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①</t>
        </r>
        <r>
          <rPr>
            <sz val="12"/>
            <color indexed="81"/>
            <rFont val="ＭＳ Ｐゴシック"/>
            <family val="3"/>
            <charset val="128"/>
          </rPr>
          <t xml:space="preserve">まず、WEEKDAY関数を設定した後、
 「セルの書式設定」｛ユーザー定義｝により
　曜日を表示させます。
</t>
        </r>
        <r>
          <rPr>
            <b/>
            <sz val="12"/>
            <color indexed="81"/>
            <rFont val="ＭＳ Ｐゴシック"/>
            <family val="3"/>
            <charset val="128"/>
          </rPr>
          <t>②</t>
        </r>
        <r>
          <rPr>
            <sz val="12"/>
            <color indexed="81"/>
            <rFont val="ＭＳ Ｐゴシック"/>
            <family val="3"/>
            <charset val="128"/>
          </rPr>
          <t>次に、曜日のセルを全て選択して、
 「書式」メニューより｛条件付き書式｝を選択します。
　表示された画面で設定します。
 （</t>
        </r>
        <r>
          <rPr>
            <b/>
            <sz val="12"/>
            <color indexed="81"/>
            <rFont val="ＭＳ Ｐゴシック"/>
            <family val="3"/>
            <charset val="128"/>
          </rPr>
          <t>日曜日は「</t>
        </r>
        <r>
          <rPr>
            <b/>
            <sz val="18"/>
            <color indexed="10"/>
            <rFont val="ＭＳ Ｐゴシック"/>
            <family val="3"/>
            <charset val="128"/>
          </rPr>
          <t>１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sz val="12"/>
            <color indexed="81"/>
            <rFont val="ＭＳ Ｐゴシック"/>
            <family val="3"/>
            <charset val="128"/>
          </rPr>
          <t>土曜日は「</t>
        </r>
        <r>
          <rPr>
            <b/>
            <sz val="18"/>
            <color indexed="12"/>
            <rFont val="ＭＳ Ｐゴシック"/>
            <family val="3"/>
            <charset val="128"/>
          </rPr>
          <t>７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>がシリアル値）</t>
        </r>
      </text>
    </comment>
  </commentList>
</comments>
</file>

<file path=xl/sharedStrings.xml><?xml version="1.0" encoding="utf-8"?>
<sst xmlns="http://schemas.openxmlformats.org/spreadsheetml/2006/main" count="166" uniqueCount="102">
  <si>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</si>
  <si>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</si>
  <si>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</si>
  <si>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</si>
  <si>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</si>
  <si>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</si>
  <si>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</si>
  <si>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</si>
  <si>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</si>
  <si>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</si>
  <si>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</si>
  <si>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</si>
  <si>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</si>
  <si>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</si>
  <si>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</si>
  <si>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</si>
  <si>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</si>
  <si>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</si>
  <si>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</si>
  <si>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</si>
  <si>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方法</t>
    <rPh sb="0" eb="2">
      <t>ホウホウ</t>
    </rPh>
    <phoneticPr fontId="4"/>
  </si>
  <si>
    <t>関数</t>
    <rPh sb="0" eb="2">
      <t>カンスウ</t>
    </rPh>
    <phoneticPr fontId="4"/>
  </si>
  <si>
    <t>機　　能</t>
    <rPh sb="0" eb="1">
      <t>キ</t>
    </rPh>
    <rPh sb="3" eb="4">
      <t>ノウ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</si>
  <si>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</si>
  <si>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HOUR(ｱﾜｰ）</t>
    <phoneticPr fontId="4"/>
  </si>
  <si>
    <t>指定した時間から「時」を求める</t>
    <rPh sb="0" eb="2">
      <t>シテイ</t>
    </rPh>
    <rPh sb="4" eb="6">
      <t>ジカン</t>
    </rPh>
    <rPh sb="9" eb="10">
      <t>トキ</t>
    </rPh>
    <rPh sb="12" eb="13">
      <t>モト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</si>
  <si>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</si>
  <si>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MINUTE（ﾐﾆｯﾄ）</t>
    <phoneticPr fontId="4"/>
  </si>
  <si>
    <t>指定した時間から「分」を求める</t>
    <rPh sb="0" eb="2">
      <t>シテイ</t>
    </rPh>
    <rPh sb="4" eb="6">
      <t>ジカン</t>
    </rPh>
    <rPh sb="9" eb="10">
      <t>ブン</t>
    </rPh>
    <rPh sb="12" eb="13">
      <t>モト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</si>
  <si>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日付／時刻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4"/>
  </si>
  <si>
    <t>SECOND(ｾｶﾝﾄﾞ)</t>
    <phoneticPr fontId="4"/>
  </si>
  <si>
    <t>指定した時間から秒」を求める</t>
    <rPh sb="0" eb="2">
      <t>シテイ</t>
    </rPh>
    <rPh sb="4" eb="6">
      <t>ジカン</t>
    </rPh>
    <rPh sb="8" eb="9">
      <t>ビョウ</t>
    </rPh>
    <rPh sb="11" eb="12">
      <t>モト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</si>
  <si>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右にある関数名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4"/>
  </si>
  <si>
    <t>NETWORKDAYS</t>
    <phoneticPr fontId="4"/>
  </si>
  <si>
    <t>土日祭日を除いた、開始日と終了日の間の日数を求める</t>
    <rPh sb="0" eb="2">
      <t>ドニチ</t>
    </rPh>
    <rPh sb="2" eb="4">
      <t>サイジツ</t>
    </rPh>
    <rPh sb="5" eb="6">
      <t>ノゾ</t>
    </rPh>
    <rPh sb="9" eb="12">
      <t>カイシビ</t>
    </rPh>
    <rPh sb="13" eb="16">
      <t>シュウリョウビ</t>
    </rPh>
    <rPh sb="17" eb="18">
      <t>アイダ</t>
    </rPh>
    <rPh sb="19" eb="21">
      <t>ニッスウ</t>
    </rPh>
    <rPh sb="22" eb="23">
      <t>モト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</si>
  <si>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</si>
  <si>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NOW</t>
    <phoneticPr fontId="4"/>
  </si>
  <si>
    <t>現在の日付・時刻を求める</t>
    <rPh sb="0" eb="2">
      <t>ゲンザイ</t>
    </rPh>
    <rPh sb="3" eb="5">
      <t>ヒヅケ</t>
    </rPh>
    <rPh sb="6" eb="8">
      <t>ジコク</t>
    </rPh>
    <rPh sb="9" eb="10">
      <t>モト</t>
    </rPh>
    <phoneticPr fontId="4"/>
  </si>
  <si>
    <t>TODAY</t>
    <phoneticPr fontId="4"/>
  </si>
  <si>
    <t>現在の日付を求める</t>
    <rPh sb="0" eb="2">
      <t>ゲンザイ</t>
    </rPh>
    <rPh sb="3" eb="5">
      <t>ヒヅケ</t>
    </rPh>
    <rPh sb="6" eb="7">
      <t>モト</t>
    </rPh>
    <phoneticPr fontId="4"/>
  </si>
  <si>
    <t>WEEKDAY</t>
    <phoneticPr fontId="4"/>
  </si>
  <si>
    <t>指定した日付の曜日を求めます</t>
    <rPh sb="0" eb="2">
      <t>シテイ</t>
    </rPh>
    <rPh sb="4" eb="6">
      <t>ヒヅケ</t>
    </rPh>
    <rPh sb="7" eb="9">
      <t>ヨウビ</t>
    </rPh>
    <rPh sb="10" eb="11">
      <t>モト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</si>
  <si>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</si>
  <si>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>HOUR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MINUTE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SECOND</t>
    </r>
    <r>
      <rPr>
        <b/>
        <sz val="12"/>
        <rFont val="ＭＳ Ｐゴシック"/>
        <family val="3"/>
        <charset val="128"/>
      </rPr>
      <t>関数　ー日付と時刻</t>
    </r>
    <rPh sb="4" eb="6">
      <t>カンスウ</t>
    </rPh>
    <rPh sb="14" eb="15">
      <t>カン</t>
    </rPh>
    <rPh sb="15" eb="16">
      <t>スウ</t>
    </rPh>
    <rPh sb="24" eb="26">
      <t>カンスウ</t>
    </rPh>
    <rPh sb="28" eb="30">
      <t>ヒヅケ</t>
    </rPh>
    <rPh sb="31" eb="33">
      <t>ジコク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</si>
  <si>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</si>
  <si>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HOUR＝</t>
    <phoneticPr fontId="4"/>
  </si>
  <si>
    <t>MINUTE＝</t>
    <phoneticPr fontId="4"/>
  </si>
  <si>
    <t>SECOND＝</t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</si>
  <si>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4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</si>
  <si>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4"/>
  </si>
  <si>
    <t>記録時間</t>
    <rPh sb="0" eb="2">
      <t>キロク</t>
    </rPh>
    <rPh sb="2" eb="4">
      <t>ジカン</t>
    </rPh>
    <phoneticPr fontId="4"/>
  </si>
  <si>
    <t>時間</t>
    <rPh sb="0" eb="2">
      <t>ジカン</t>
    </rPh>
    <phoneticPr fontId="4"/>
  </si>
  <si>
    <t>分</t>
    <rPh sb="0" eb="1">
      <t>フン</t>
    </rPh>
    <phoneticPr fontId="4"/>
  </si>
  <si>
    <t>秒</t>
    <rPh sb="0" eb="1">
      <t>ビョウ</t>
    </rPh>
    <phoneticPr fontId="4"/>
  </si>
  <si>
    <t>※時間の単位は「セルの書式設定」→｛ユーザー定義｝で</t>
    <rPh sb="1" eb="3">
      <t>ジカン</t>
    </rPh>
    <rPh sb="4" eb="6">
      <t>タンイ</t>
    </rPh>
    <rPh sb="11" eb="13">
      <t>ショシキ</t>
    </rPh>
    <rPh sb="13" eb="15">
      <t>セッテイ</t>
    </rPh>
    <rPh sb="22" eb="24">
      <t>テイギ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</si>
  <si>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NETWORKDAYS </t>
    </r>
    <r>
      <rPr>
        <b/>
        <sz val="12"/>
        <rFont val="ＭＳ Ｐゴシック"/>
        <family val="3"/>
        <charset val="128"/>
      </rPr>
      <t>関数</t>
    </r>
    <rPh sb="12" eb="14">
      <t>カンスウ</t>
    </rPh>
    <phoneticPr fontId="4"/>
  </si>
  <si>
    <r>
      <t>土・日・祭日</t>
    </r>
    <r>
      <rPr>
        <b/>
        <sz val="12"/>
        <rFont val="ＭＳ Ｐゴシック"/>
        <family val="3"/>
        <charset val="128"/>
      </rPr>
      <t>を除いた、開始日と終了日の間の日数を求める</t>
    </r>
    <rPh sb="0" eb="1">
      <t>ツチ</t>
    </rPh>
    <rPh sb="2" eb="3">
      <t>ヒ</t>
    </rPh>
    <rPh sb="4" eb="6">
      <t>サイジツ</t>
    </rPh>
    <rPh sb="7" eb="8">
      <t>ノゾ</t>
    </rPh>
    <rPh sb="11" eb="14">
      <t>カイシビ</t>
    </rPh>
    <rPh sb="15" eb="18">
      <t>シュウリョウビ</t>
    </rPh>
    <rPh sb="19" eb="20">
      <t>アイダ</t>
    </rPh>
    <rPh sb="21" eb="23">
      <t>ニッスウ</t>
    </rPh>
    <rPh sb="24" eb="25">
      <t>モト</t>
    </rPh>
    <phoneticPr fontId="4"/>
  </si>
  <si>
    <t>土日以外の祭日を表記し</t>
    <rPh sb="0" eb="2">
      <t>ドニチ</t>
    </rPh>
    <rPh sb="2" eb="4">
      <t>イガイ</t>
    </rPh>
    <rPh sb="5" eb="7">
      <t>サイジツ</t>
    </rPh>
    <rPh sb="8" eb="10">
      <t>ヒョウキ</t>
    </rPh>
    <phoneticPr fontId="4"/>
  </si>
  <si>
    <t>そのリストを引数にします。</t>
    <rPh sb="6" eb="8">
      <t>ヒキスウ</t>
    </rPh>
    <phoneticPr fontId="4"/>
  </si>
  <si>
    <t>「２０17年５月　出勤日」</t>
    <rPh sb="5" eb="6">
      <t>ネン</t>
    </rPh>
    <rPh sb="7" eb="8">
      <t>ツキ</t>
    </rPh>
    <rPh sb="9" eb="11">
      <t>シュッキン</t>
    </rPh>
    <rPh sb="11" eb="12">
      <t>ビ</t>
    </rPh>
    <phoneticPr fontId="4"/>
  </si>
  <si>
    <t>　日</t>
    <rPh sb="1" eb="2">
      <t>ヒ</t>
    </rPh>
    <phoneticPr fontId="4"/>
  </si>
  <si>
    <t>開始日</t>
    <rPh sb="0" eb="3">
      <t>カイシビ</t>
    </rPh>
    <phoneticPr fontId="4"/>
  </si>
  <si>
    <t>終了日</t>
    <rPh sb="0" eb="3">
      <t>シュウリョウビ</t>
    </rPh>
    <phoneticPr fontId="4"/>
  </si>
  <si>
    <t>祭日</t>
    <rPh sb="0" eb="2">
      <t>サイジツ</t>
    </rPh>
    <phoneticPr fontId="4"/>
  </si>
  <si>
    <t>憲法記念日</t>
  </si>
  <si>
    <t>国民の休日</t>
  </si>
  <si>
    <t>こどもの日</t>
  </si>
  <si>
    <r>
      <rPr>
        <b/>
        <sz val="12"/>
        <color rgb="FFFF0000"/>
        <rFont val="ＭＳ Ｐゴシック"/>
        <family val="3"/>
        <charset val="128"/>
      </rPr>
      <t xml:space="preserve">NOW </t>
    </r>
    <r>
      <rPr>
        <b/>
        <sz val="12"/>
        <rFont val="ＭＳ Ｐゴシック"/>
        <family val="3"/>
        <charset val="128"/>
      </rPr>
      <t>関数</t>
    </r>
    <rPh sb="4" eb="6">
      <t>カンスウ</t>
    </rPh>
    <phoneticPr fontId="4"/>
  </si>
  <si>
    <r>
      <rPr>
        <b/>
        <sz val="12"/>
        <color rgb="FFFF0000"/>
        <rFont val="ＭＳ Ｐゴシック"/>
        <family val="3"/>
        <charset val="128"/>
      </rPr>
      <t>NOW</t>
    </r>
    <r>
      <rPr>
        <b/>
        <sz val="12"/>
        <color indexed="8"/>
        <rFont val="ＭＳ Ｐゴシック"/>
        <family val="3"/>
        <charset val="128"/>
      </rPr>
      <t>関数で設定された現在の時刻は、シートを開くつど更新されます。（パソコンの内臓時計に従うので、誤差があれば設定が必要です）</t>
    </r>
    <rPh sb="3" eb="5">
      <t>カンスウ</t>
    </rPh>
    <rPh sb="6" eb="8">
      <t>セッテイ</t>
    </rPh>
    <rPh sb="11" eb="13">
      <t>ゲンザイ</t>
    </rPh>
    <rPh sb="14" eb="16">
      <t>ジコク</t>
    </rPh>
    <rPh sb="22" eb="23">
      <t>ヒラ</t>
    </rPh>
    <rPh sb="26" eb="28">
      <t>コウシン</t>
    </rPh>
    <rPh sb="39" eb="41">
      <t>ナイゾウ</t>
    </rPh>
    <rPh sb="41" eb="43">
      <t>トケイ</t>
    </rPh>
    <rPh sb="44" eb="45">
      <t>シタガ</t>
    </rPh>
    <rPh sb="49" eb="51">
      <t>ゴサ</t>
    </rPh>
    <rPh sb="55" eb="57">
      <t>セッテイ</t>
    </rPh>
    <rPh sb="58" eb="60">
      <t>ヒツヨウ</t>
    </rPh>
    <phoneticPr fontId="4"/>
  </si>
  <si>
    <t>ただ今の日付と時刻は</t>
    <rPh sb="2" eb="3">
      <t>イマ</t>
    </rPh>
    <rPh sb="4" eb="6">
      <t>ヒヅケ</t>
    </rPh>
    <rPh sb="7" eb="9">
      <t>ジコク</t>
    </rPh>
    <phoneticPr fontId="4"/>
  </si>
  <si>
    <t>→書式の設定</t>
    <rPh sb="1" eb="3">
      <t>ショシキ</t>
    </rPh>
    <rPh sb="4" eb="6">
      <t>セッテイ</t>
    </rPh>
    <phoneticPr fontId="3"/>
  </si>
  <si>
    <t>です。</t>
    <phoneticPr fontId="4"/>
  </si>
  <si>
    <t>細かな表示設定には、</t>
    <rPh sb="0" eb="1">
      <t>コマ</t>
    </rPh>
    <rPh sb="3" eb="5">
      <t>ヒョウジ</t>
    </rPh>
    <rPh sb="5" eb="7">
      <t>セッテイ</t>
    </rPh>
    <phoneticPr fontId="4"/>
  </si>
  <si>
    <r>
      <rPr>
        <b/>
        <sz val="12"/>
        <color rgb="FFFF0000"/>
        <rFont val="ＭＳ Ｐゴシック"/>
        <family val="3"/>
        <charset val="128"/>
      </rPr>
      <t>NOW</t>
    </r>
    <r>
      <rPr>
        <b/>
        <sz val="12"/>
        <rFont val="ＭＳ Ｐゴシック"/>
        <family val="3"/>
        <charset val="128"/>
      </rPr>
      <t>関数を設定後</t>
    </r>
    <r>
      <rPr>
        <sz val="12"/>
        <color theme="1"/>
        <rFont val="ＭＳ Ｐゴシック"/>
        <family val="3"/>
        <charset val="128"/>
      </rPr>
      <t>、</t>
    </r>
    <rPh sb="3" eb="5">
      <t>カンスウ</t>
    </rPh>
    <rPh sb="6" eb="8">
      <t>セッテイ</t>
    </rPh>
    <rPh sb="8" eb="9">
      <t>ゴ</t>
    </rPh>
    <phoneticPr fontId="4"/>
  </si>
  <si>
    <r>
      <t>「セルの書式設定」より｛</t>
    </r>
    <r>
      <rPr>
        <sz val="12"/>
        <color indexed="12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｝設定します。</t>
    </r>
    <rPh sb="4" eb="6">
      <t>ショシキ</t>
    </rPh>
    <rPh sb="6" eb="8">
      <t>セッテイ</t>
    </rPh>
    <rPh sb="16" eb="18">
      <t>テイギ</t>
    </rPh>
    <rPh sb="19" eb="21">
      <t>セッテイ</t>
    </rPh>
    <phoneticPr fontId="4"/>
  </si>
  <si>
    <t>①時刻だけを表示</t>
    <rPh sb="1" eb="3">
      <t>ジコク</t>
    </rPh>
    <rPh sb="6" eb="8">
      <t>ヒョウジ</t>
    </rPh>
    <phoneticPr fontId="4"/>
  </si>
  <si>
    <t>②秒数も表示</t>
    <rPh sb="1" eb="2">
      <t>ビョウ</t>
    </rPh>
    <rPh sb="2" eb="3">
      <t>スウ</t>
    </rPh>
    <rPh sb="4" eb="6">
      <t>ヒョウジ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</si>
  <si>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TODAY </t>
    </r>
    <r>
      <rPr>
        <b/>
        <sz val="12"/>
        <rFont val="ＭＳ Ｐゴシック"/>
        <family val="3"/>
        <charset val="128"/>
      </rPr>
      <t>関数</t>
    </r>
    <rPh sb="6" eb="8">
      <t>カンスウ</t>
    </rPh>
    <phoneticPr fontId="4"/>
  </si>
  <si>
    <r>
      <t>TODAY関数では</t>
    </r>
    <r>
      <rPr>
        <b/>
        <sz val="12"/>
        <color indexed="10"/>
        <rFont val="ＭＳ Ｐゴシック"/>
        <family val="3"/>
        <charset val="128"/>
      </rPr>
      <t>現在の日付だけを表示</t>
    </r>
    <r>
      <rPr>
        <b/>
        <sz val="12"/>
        <color indexed="8"/>
        <rFont val="ＭＳ Ｐゴシック"/>
        <family val="3"/>
        <charset val="128"/>
      </rPr>
      <t>します。（パソコンの内臓時計に従うので、誤差は設定が必要です）</t>
    </r>
    <rPh sb="5" eb="7">
      <t>カンスウ</t>
    </rPh>
    <rPh sb="9" eb="11">
      <t>ゲンザイ</t>
    </rPh>
    <rPh sb="12" eb="14">
      <t>ヒヅケ</t>
    </rPh>
    <rPh sb="17" eb="19">
      <t>ヒョウジ</t>
    </rPh>
    <rPh sb="29" eb="31">
      <t>ナイゾウ</t>
    </rPh>
    <rPh sb="31" eb="33">
      <t>トケイ</t>
    </rPh>
    <rPh sb="34" eb="35">
      <t>シタガ</t>
    </rPh>
    <rPh sb="39" eb="41">
      <t>ゴサ</t>
    </rPh>
    <rPh sb="42" eb="44">
      <t>セッテイ</t>
    </rPh>
    <rPh sb="45" eb="47">
      <t>ヒツヨウ</t>
    </rPh>
    <phoneticPr fontId="4"/>
  </si>
  <si>
    <t>今日のの日付は</t>
    <rPh sb="0" eb="2">
      <t>キョウ</t>
    </rPh>
    <rPh sb="4" eb="6">
      <t>ヒヅケ</t>
    </rPh>
    <phoneticPr fontId="4"/>
  </si>
  <si>
    <r>
      <t>TODAY()関数を設定後</t>
    </r>
    <r>
      <rPr>
        <sz val="12"/>
        <color theme="1"/>
        <rFont val="ＭＳ Ｐゴシック"/>
        <family val="3"/>
        <charset val="128"/>
      </rPr>
      <t>、</t>
    </r>
    <rPh sb="7" eb="9">
      <t>カンスウ</t>
    </rPh>
    <rPh sb="10" eb="12">
      <t>セッテイ</t>
    </rPh>
    <rPh sb="12" eb="13">
      <t>ゴ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</si>
  <si>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WEEKDAY </t>
    </r>
    <r>
      <rPr>
        <b/>
        <sz val="12"/>
        <rFont val="ＭＳ Ｐゴシック"/>
        <family val="3"/>
        <charset val="128"/>
      </rPr>
      <t>関数</t>
    </r>
    <rPh sb="8" eb="10">
      <t>カンスウ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</si>
  <si>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</si>
  <si>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</si>
  <si>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参考</t>
    <rPh sb="0" eb="2">
      <t>サンコウ</t>
    </rPh>
    <phoneticPr fontId="3"/>
  </si>
  <si>
    <t>シリアル値</t>
    <rPh sb="4" eb="5">
      <t>チ</t>
    </rPh>
    <phoneticPr fontId="4"/>
  </si>
  <si>
    <t>月</t>
    <rPh sb="0" eb="1">
      <t>ツキ</t>
    </rPh>
    <phoneticPr fontId="4"/>
  </si>
  <si>
    <t>火</t>
  </si>
  <si>
    <t>水</t>
  </si>
  <si>
    <t>木</t>
  </si>
  <si>
    <t>金</t>
  </si>
  <si>
    <t>土</t>
  </si>
  <si>
    <t>日</t>
  </si>
  <si>
    <t>応用</t>
    <rPh sb="0" eb="2">
      <t>オウヨウ</t>
    </rPh>
    <phoneticPr fontId="4"/>
  </si>
  <si>
    <r>
      <t>　</t>
    </r>
    <r>
      <rPr>
        <b/>
        <sz val="12"/>
        <rFont val="ＭＳ Ｐゴシック"/>
        <family val="3"/>
        <charset val="128"/>
      </rPr>
      <t>WEEKDAY関数</t>
    </r>
    <r>
      <rPr>
        <sz val="12"/>
        <color theme="1"/>
        <rFont val="ＭＳ Ｐゴシック"/>
        <family val="3"/>
        <charset val="128"/>
      </rPr>
      <t>と「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」の組合せ</t>
    </r>
    <rPh sb="8" eb="10">
      <t>カンスウ</t>
    </rPh>
    <rPh sb="12" eb="14">
      <t>ジョウケン</t>
    </rPh>
    <rPh sb="14" eb="15">
      <t>ツ</t>
    </rPh>
    <rPh sb="16" eb="18">
      <t>ショシキ</t>
    </rPh>
    <rPh sb="20" eb="22">
      <t>クミアワ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</si>
  <si>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」で、</t>
    </r>
    <r>
      <rPr>
        <b/>
        <sz val="12"/>
        <color indexed="12"/>
        <rFont val="ＭＳ Ｐゴシック"/>
        <family val="3"/>
        <charset val="128"/>
      </rPr>
      <t>土曜日を青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0"/>
        <rFont val="ＭＳ Ｐゴシック"/>
        <family val="3"/>
        <charset val="128"/>
      </rPr>
      <t>日曜日を赤</t>
    </r>
    <r>
      <rPr>
        <sz val="12"/>
        <color theme="1"/>
        <rFont val="ＭＳ Ｐゴシック"/>
        <family val="3"/>
        <charset val="128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</si>
  <si>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」で、</t>
    </r>
    <r>
      <rPr>
        <sz val="12"/>
        <color indexed="12"/>
        <rFont val="ＭＳ Ｐゴシック"/>
        <family val="3"/>
        <charset val="128"/>
      </rPr>
      <t>土曜日を青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0"/>
        <rFont val="ＭＳ Ｐゴシック"/>
        <family val="3"/>
        <charset val="128"/>
      </rPr>
      <t>日曜日を赤</t>
    </r>
    <r>
      <rPr>
        <sz val="12"/>
        <color theme="1"/>
        <rFont val="ＭＳ Ｐゴシック"/>
        <family val="3"/>
        <charset val="128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</si>
  <si>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</si>
  <si>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4"/>
  </si>
  <si>
    <t>「２０２１年５月　出勤日」</t>
    <rPh sb="5" eb="6">
      <t>ネン</t>
    </rPh>
    <rPh sb="7" eb="8">
      <t>ツキ</t>
    </rPh>
    <rPh sb="9" eb="11">
      <t>シュッキン</t>
    </rPh>
    <rPh sb="11" eb="12">
      <t>ビ</t>
    </rPh>
    <phoneticPr fontId="4"/>
  </si>
  <si>
    <r>
      <t>「セルの書式設定」より｛</t>
    </r>
    <r>
      <rPr>
        <b/>
        <sz val="12"/>
        <color rgb="FF0000FF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｝設定します。</t>
    </r>
    <rPh sb="4" eb="6">
      <t>ショシキ</t>
    </rPh>
    <rPh sb="6" eb="8">
      <t>セッテイ</t>
    </rPh>
    <rPh sb="16" eb="18">
      <t>テイギ</t>
    </rPh>
    <rPh sb="19" eb="21">
      <t>セッテイ</t>
    </rPh>
    <phoneticPr fontId="4"/>
  </si>
  <si>
    <t>本年</t>
    <rPh sb="0" eb="2">
      <t>ホンネン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</si>
</sst>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#&quot;円&quot;"/>
    <numFmt numFmtId="177" formatCode="#,###&quot;個&quot;"/>
    <numFmt numFmtId="178" formatCode="yyyy&quot;年&quot;mm&quot;月&quot;;@"/>
    <numFmt numFmtId="179" formatCode="##&quot;時間&quot;"/>
    <numFmt numFmtId="180" formatCode="##&quot;分&quot;"/>
    <numFmt numFmtId="181" formatCode="##&quot;秒&quot;"/>
    <numFmt numFmtId="182" formatCode="yyyy/m/d\ h:mm;@"/>
    <numFmt numFmtId="183" formatCode="[$-411]ggge&quot;年&quot;m&quot;月&quot;d&quot;日&quot;;@"/>
    <numFmt numFmtId="184" formatCode="yyyy/m/d\(aaaa\)"/>
    <numFmt numFmtId="185" formatCode="aaa"/>
    <numFmt numFmtId="186" formatCode="aaaa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rgb="FF0070C0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8D1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6" borderId="18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49" fontId="9" fillId="0" borderId="0" xfId="0" applyNumberFormat="1" applyFont="1">
      <alignment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6" fillId="9" borderId="0" xfId="0" applyFont="1" applyFill="1">
      <alignment vertical="center"/>
    </xf>
    <xf numFmtId="0" fontId="5" fillId="9" borderId="0" xfId="0" applyFont="1" applyFill="1">
      <alignment vertical="center"/>
    </xf>
    <xf numFmtId="0" fontId="1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10" borderId="0" xfId="0" applyFont="1" applyFill="1">
      <alignment vertical="center"/>
    </xf>
    <xf numFmtId="0" fontId="6" fillId="11" borderId="0" xfId="0" applyFont="1" applyFill="1">
      <alignment vertical="center"/>
    </xf>
    <xf numFmtId="0" fontId="5" fillId="11" borderId="0" xfId="0" applyFont="1" applyFill="1">
      <alignment vertical="center"/>
    </xf>
    <xf numFmtId="0" fontId="6" fillId="3" borderId="19" xfId="0" applyFont="1" applyFill="1" applyBorder="1">
      <alignment vertical="center"/>
    </xf>
    <xf numFmtId="0" fontId="5" fillId="3" borderId="19" xfId="0" applyFont="1" applyFill="1" applyBorder="1" applyAlignment="1">
      <alignment horizontal="center" vertical="center"/>
    </xf>
    <xf numFmtId="21" fontId="19" fillId="0" borderId="19" xfId="0" applyNumberFormat="1" applyFont="1" applyBorder="1">
      <alignment vertical="center"/>
    </xf>
    <xf numFmtId="0" fontId="20" fillId="12" borderId="19" xfId="0" applyFont="1" applyFill="1" applyBorder="1">
      <alignment vertical="center"/>
    </xf>
    <xf numFmtId="0" fontId="21" fillId="13" borderId="0" xfId="0" applyFont="1" applyFill="1">
      <alignment vertical="center"/>
    </xf>
    <xf numFmtId="0" fontId="5" fillId="13" borderId="0" xfId="0" applyFont="1" applyFill="1">
      <alignment vertical="center"/>
    </xf>
    <xf numFmtId="179" fontId="20" fillId="12" borderId="19" xfId="0" applyNumberFormat="1" applyFont="1" applyFill="1" applyBorder="1">
      <alignment vertical="center"/>
    </xf>
    <xf numFmtId="180" fontId="20" fillId="12" borderId="19" xfId="0" applyNumberFormat="1" applyFont="1" applyFill="1" applyBorder="1">
      <alignment vertical="center"/>
    </xf>
    <xf numFmtId="181" fontId="20" fillId="12" borderId="19" xfId="0" applyNumberFormat="1" applyFont="1" applyFill="1" applyBorder="1">
      <alignment vertical="center"/>
    </xf>
    <xf numFmtId="0" fontId="7" fillId="14" borderId="0" xfId="0" applyFont="1" applyFill="1">
      <alignment vertical="center"/>
    </xf>
    <xf numFmtId="0" fontId="6" fillId="14" borderId="0" xfId="0" applyFont="1" applyFill="1">
      <alignment vertical="center"/>
    </xf>
    <xf numFmtId="0" fontId="5" fillId="15" borderId="19" xfId="0" applyFont="1" applyFill="1" applyBorder="1" applyAlignment="1">
      <alignment horizontal="center" vertical="center"/>
    </xf>
    <xf numFmtId="14" fontId="5" fillId="0" borderId="19" xfId="0" applyNumberFormat="1" applyFont="1" applyBorder="1">
      <alignment vertical="center"/>
    </xf>
    <xf numFmtId="56" fontId="17" fillId="16" borderId="19" xfId="0" applyNumberFormat="1" applyFont="1" applyFill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56" fontId="12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49" fontId="6" fillId="10" borderId="0" xfId="0" applyNumberFormat="1" applyFont="1" applyFill="1">
      <alignment vertical="center"/>
    </xf>
    <xf numFmtId="49" fontId="9" fillId="10" borderId="0" xfId="0" applyNumberFormat="1" applyFont="1" applyFill="1">
      <alignment vertical="center"/>
    </xf>
    <xf numFmtId="0" fontId="22" fillId="13" borderId="0" xfId="0" applyFont="1" applyFill="1">
      <alignment vertical="center"/>
    </xf>
    <xf numFmtId="49" fontId="9" fillId="13" borderId="0" xfId="0" applyNumberFormat="1" applyFont="1" applyFill="1" applyAlignment="1">
      <alignment horizontal="left" vertical="center"/>
    </xf>
    <xf numFmtId="56" fontId="5" fillId="0" borderId="19" xfId="0" applyNumberFormat="1" applyFont="1" applyBorder="1">
      <alignment vertical="center"/>
    </xf>
    <xf numFmtId="185" fontId="24" fillId="12" borderId="19" xfId="0" applyNumberFormat="1" applyFont="1" applyFill="1" applyBorder="1" applyAlignment="1">
      <alignment horizontal="center" vertical="center"/>
    </xf>
    <xf numFmtId="0" fontId="24" fillId="12" borderId="19" xfId="0" applyFont="1" applyFill="1" applyBorder="1" applyAlignment="1">
      <alignment horizontal="center" vertical="center"/>
    </xf>
    <xf numFmtId="0" fontId="21" fillId="17" borderId="0" xfId="0" applyFont="1" applyFill="1" applyAlignment="1">
      <alignment horizontal="center" vertical="center"/>
    </xf>
    <xf numFmtId="0" fontId="5" fillId="5" borderId="19" xfId="0" applyFont="1" applyFill="1" applyBorder="1">
      <alignment vertical="center"/>
    </xf>
    <xf numFmtId="0" fontId="5" fillId="0" borderId="19" xfId="0" applyFont="1" applyBorder="1" applyAlignment="1">
      <alignment horizontal="center" vertical="center"/>
    </xf>
    <xf numFmtId="0" fontId="5" fillId="19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86" fontId="5" fillId="12" borderId="19" xfId="0" applyNumberFormat="1" applyFont="1" applyFill="1" applyBorder="1">
      <alignment vertical="center"/>
    </xf>
    <xf numFmtId="0" fontId="20" fillId="5" borderId="19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5" fillId="14" borderId="21" xfId="0" applyFont="1" applyFill="1" applyBorder="1" applyAlignment="1">
      <alignment horizontal="center" vertical="center"/>
    </xf>
    <xf numFmtId="0" fontId="26" fillId="20" borderId="22" xfId="0" applyFont="1" applyFill="1" applyBorder="1" applyAlignment="1">
      <alignment horizontal="center" vertical="center"/>
    </xf>
    <xf numFmtId="0" fontId="27" fillId="14" borderId="23" xfId="0" applyFont="1" applyFill="1" applyBorder="1" applyAlignment="1">
      <alignment horizontal="center" vertical="center"/>
    </xf>
    <xf numFmtId="0" fontId="26" fillId="21" borderId="24" xfId="0" applyFont="1" applyFill="1" applyBorder="1" applyAlignment="1">
      <alignment horizontal="center" vertical="center"/>
    </xf>
    <xf numFmtId="0" fontId="5" fillId="22" borderId="0" xfId="0" applyFont="1" applyFill="1">
      <alignment vertical="center"/>
    </xf>
    <xf numFmtId="0" fontId="6" fillId="22" borderId="0" xfId="0" applyFont="1" applyFill="1">
      <alignment vertical="center"/>
    </xf>
    <xf numFmtId="0" fontId="5" fillId="23" borderId="0" xfId="0" applyFont="1" applyFill="1">
      <alignment vertical="center"/>
    </xf>
    <xf numFmtId="0" fontId="6" fillId="23" borderId="0" xfId="0" applyFont="1" applyFill="1">
      <alignment vertical="center"/>
    </xf>
    <xf numFmtId="0" fontId="1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/>
    </xf>
    <xf numFmtId="0" fontId="6" fillId="7" borderId="1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left" vertical="center"/>
    </xf>
    <xf numFmtId="49" fontId="9" fillId="0" borderId="19" xfId="0" applyNumberFormat="1" applyFont="1" applyBorder="1" applyAlignment="1">
      <alignment horizontal="left" vertical="center"/>
    </xf>
    <xf numFmtId="0" fontId="15" fillId="8" borderId="0" xfId="0" applyFont="1" applyFill="1" applyAlignment="1">
      <alignment horizontal="center" vertical="center"/>
    </xf>
    <xf numFmtId="49" fontId="6" fillId="4" borderId="19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83" fontId="23" fillId="12" borderId="0" xfId="0" applyNumberFormat="1" applyFont="1" applyFill="1" applyAlignment="1">
      <alignment horizontal="center" vertical="center"/>
    </xf>
    <xf numFmtId="14" fontId="23" fillId="12" borderId="0" xfId="0" applyNumberFormat="1" applyFont="1" applyFill="1" applyAlignment="1">
      <alignment horizontal="center" vertical="center"/>
    </xf>
    <xf numFmtId="0" fontId="17" fillId="3" borderId="20" xfId="0" applyFont="1" applyFill="1" applyBorder="1" applyAlignment="1">
      <alignment horizontal="center" vertical="center"/>
    </xf>
    <xf numFmtId="0" fontId="22" fillId="17" borderId="0" xfId="0" applyFont="1" applyFill="1" applyAlignment="1">
      <alignment horizontal="center" vertical="center"/>
    </xf>
    <xf numFmtId="182" fontId="23" fillId="12" borderId="0" xfId="0" applyNumberFormat="1" applyFont="1" applyFill="1" applyAlignment="1">
      <alignment horizontal="center" vertical="center"/>
    </xf>
    <xf numFmtId="22" fontId="23" fillId="12" borderId="0" xfId="0" applyNumberFormat="1" applyFont="1" applyFill="1" applyAlignment="1">
      <alignment horizontal="center" vertical="center"/>
    </xf>
    <xf numFmtId="20" fontId="19" fillId="12" borderId="0" xfId="0" applyNumberFormat="1" applyFont="1" applyFill="1">
      <alignment vertical="center"/>
    </xf>
    <xf numFmtId="22" fontId="19" fillId="12" borderId="0" xfId="0" applyNumberFormat="1" applyFont="1" applyFill="1">
      <alignment vertical="center"/>
    </xf>
    <xf numFmtId="0" fontId="19" fillId="12" borderId="0" xfId="0" applyFont="1" applyFill="1">
      <alignment vertical="center"/>
    </xf>
    <xf numFmtId="21" fontId="19" fillId="12" borderId="0" xfId="0" applyNumberFormat="1" applyFont="1" applyFill="1">
      <alignment vertical="center"/>
    </xf>
    <xf numFmtId="55" fontId="21" fillId="3" borderId="19" xfId="0" applyNumberFormat="1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184" fontId="6" fillId="12" borderId="0" xfId="0" applyNumberFormat="1" applyFont="1" applyFill="1">
      <alignment vertical="center"/>
    </xf>
    <xf numFmtId="0" fontId="5" fillId="12" borderId="0" xfId="0" applyFont="1" applyFill="1" applyAlignment="1">
      <alignment horizontal="center" vertical="center"/>
    </xf>
    <xf numFmtId="55" fontId="6" fillId="18" borderId="1" xfId="0" applyNumberFormat="1" applyFont="1" applyFill="1" applyBorder="1" applyAlignment="1">
      <alignment horizontal="center" vertical="center"/>
    </xf>
    <xf numFmtId="55" fontId="6" fillId="18" borderId="3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colors>
    <mruColors>
      <color rgb="FFE8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38099</xdr:rowOff>
    </xdr:from>
    <xdr:to>
      <xdr:col>5</xdr:col>
      <xdr:colOff>228600</xdr:colOff>
      <xdr:row>7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A044B62-BCB2-461B-AA0D-4F74258BE460}"/>
            </a:ext>
          </a:extLst>
        </xdr:cNvPr>
        <xdr:cNvSpPr txBox="1">
          <a:spLocks noChangeArrowheads="1"/>
        </xdr:cNvSpPr>
      </xdr:nvSpPr>
      <xdr:spPr bwMode="auto">
        <a:xfrm>
          <a:off x="659130" y="510539"/>
          <a:ext cx="2701290" cy="1276351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581025</xdr:colOff>
      <xdr:row>28</xdr:row>
      <xdr:rowOff>19050</xdr:rowOff>
    </xdr:from>
    <xdr:to>
      <xdr:col>4</xdr:col>
      <xdr:colOff>24765</xdr:colOff>
      <xdr:row>28</xdr:row>
      <xdr:rowOff>228600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A838A675-C13D-4E6A-B66D-34449C274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12645" y="663321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704850</xdr:colOff>
      <xdr:row>45</xdr:row>
      <xdr:rowOff>9525</xdr:rowOff>
    </xdr:from>
    <xdr:to>
      <xdr:col>4</xdr:col>
      <xdr:colOff>133350</xdr:colOff>
      <xdr:row>45</xdr:row>
      <xdr:rowOff>219075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A7E4501A-D81B-492C-9E60-5090B8E92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6470" y="106394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277636</xdr:colOff>
      <xdr:row>52</xdr:row>
      <xdr:rowOff>115924</xdr:rowOff>
    </xdr:from>
    <xdr:to>
      <xdr:col>13</xdr:col>
      <xdr:colOff>2611</xdr:colOff>
      <xdr:row>56</xdr:row>
      <xdr:rowOff>85738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2F60FC2F-694B-42BE-88BE-92EE3131EF0B}"/>
            </a:ext>
          </a:extLst>
        </xdr:cNvPr>
        <xdr:cNvGrpSpPr>
          <a:grpSpLocks/>
        </xdr:cNvGrpSpPr>
      </xdr:nvGrpSpPr>
      <xdr:grpSpPr bwMode="auto">
        <a:xfrm>
          <a:off x="498616" y="12399364"/>
          <a:ext cx="8686095" cy="914694"/>
          <a:chOff x="39" y="938"/>
          <a:chExt cx="761" cy="74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C0194F04-CF7A-4AEF-9673-D0695B4D3C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042996DD-D5D1-4D55-AC78-E742BC405C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5911F5E1-C3B8-488D-8F6A-8547AEDDF3B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0" y="938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E1DA7493-7879-46B7-81F9-682195D30CC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39" y="938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90487</xdr:colOff>
      <xdr:row>62</xdr:row>
      <xdr:rowOff>238124</xdr:rowOff>
    </xdr:from>
    <xdr:to>
      <xdr:col>1</xdr:col>
      <xdr:colOff>466725</xdr:colOff>
      <xdr:row>64</xdr:row>
      <xdr:rowOff>95249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E72912CF-607A-4E38-81F9-FB82EEBF6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0487" y="14883764"/>
          <a:ext cx="597218" cy="32956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63</xdr:row>
      <xdr:rowOff>38100</xdr:rowOff>
    </xdr:from>
    <xdr:to>
      <xdr:col>9</xdr:col>
      <xdr:colOff>522775</xdr:colOff>
      <xdr:row>64</xdr:row>
      <xdr:rowOff>93812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973384E0-7D1C-45F6-BF0C-8F226CA4A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737860" y="14919960"/>
          <a:ext cx="598975" cy="29193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438150</xdr:colOff>
      <xdr:row>66</xdr:row>
      <xdr:rowOff>19050</xdr:rowOff>
    </xdr:from>
    <xdr:to>
      <xdr:col>11</xdr:col>
      <xdr:colOff>666750</xdr:colOff>
      <xdr:row>66</xdr:row>
      <xdr:rowOff>228600</xdr:rowOff>
    </xdr:to>
    <xdr:pic>
      <xdr:nvPicPr>
        <xdr:cNvPr id="12" name="Picture 1122">
          <a:extLst>
            <a:ext uri="{FF2B5EF4-FFF2-40B4-BE49-F238E27FC236}">
              <a16:creationId xmlns:a16="http://schemas.microsoft.com/office/drawing/2014/main" id="{5F2BA931-B2DB-4329-9B23-4030C3B32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852410" y="1560957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228599</xdr:colOff>
      <xdr:row>70</xdr:row>
      <xdr:rowOff>129539</xdr:rowOff>
    </xdr:from>
    <xdr:to>
      <xdr:col>7</xdr:col>
      <xdr:colOff>434883</xdr:colOff>
      <xdr:row>73</xdr:row>
      <xdr:rowOff>91439</xdr:rowOff>
    </xdr:to>
    <xdr:pic>
      <xdr:nvPicPr>
        <xdr:cNvPr id="13" name="Picture 1125">
          <a:extLst>
            <a:ext uri="{FF2B5EF4-FFF2-40B4-BE49-F238E27FC236}">
              <a16:creationId xmlns:a16="http://schemas.microsoft.com/office/drawing/2014/main" id="{1D0BE1E2-DC03-449F-9ECF-A8610D03C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360419" y="16664939"/>
          <a:ext cx="1974124" cy="67056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417195</xdr:colOff>
      <xdr:row>81</xdr:row>
      <xdr:rowOff>154305</xdr:rowOff>
    </xdr:from>
    <xdr:to>
      <xdr:col>5</xdr:col>
      <xdr:colOff>764674</xdr:colOff>
      <xdr:row>84</xdr:row>
      <xdr:rowOff>173355</xdr:rowOff>
    </xdr:to>
    <xdr:pic>
      <xdr:nvPicPr>
        <xdr:cNvPr id="14" name="Picture 1128">
          <a:extLst>
            <a:ext uri="{FF2B5EF4-FFF2-40B4-BE49-F238E27FC236}">
              <a16:creationId xmlns:a16="http://schemas.microsoft.com/office/drawing/2014/main" id="{48252D1D-0244-401A-A7D0-C6C86B596A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948815" y="19288125"/>
          <a:ext cx="1947679" cy="72771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390525</xdr:colOff>
      <xdr:row>80</xdr:row>
      <xdr:rowOff>227695</xdr:rowOff>
    </xdr:from>
    <xdr:to>
      <xdr:col>9</xdr:col>
      <xdr:colOff>588645</xdr:colOff>
      <xdr:row>83</xdr:row>
      <xdr:rowOff>167417</xdr:rowOff>
    </xdr:to>
    <xdr:pic>
      <xdr:nvPicPr>
        <xdr:cNvPr id="15" name="Picture 1131">
          <a:extLst>
            <a:ext uri="{FF2B5EF4-FFF2-40B4-BE49-F238E27FC236}">
              <a16:creationId xmlns:a16="http://schemas.microsoft.com/office/drawing/2014/main" id="{D7D73869-7714-4533-AB19-AD2CDE551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4490085" y="19125295"/>
          <a:ext cx="1866900" cy="648382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142874</xdr:colOff>
      <xdr:row>90</xdr:row>
      <xdr:rowOff>121708</xdr:rowOff>
    </xdr:from>
    <xdr:to>
      <xdr:col>1</xdr:col>
      <xdr:colOff>472440</xdr:colOff>
      <xdr:row>92</xdr:row>
      <xdr:rowOff>47625</xdr:rowOff>
    </xdr:to>
    <xdr:pic>
      <xdr:nvPicPr>
        <xdr:cNvPr id="16" name="Picture 1132">
          <a:extLst>
            <a:ext uri="{FF2B5EF4-FFF2-40B4-BE49-F238E27FC236}">
              <a16:creationId xmlns:a16="http://schemas.microsoft.com/office/drawing/2014/main" id="{912E3E52-6493-430E-9D18-C27503DB9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4" y="21381508"/>
          <a:ext cx="550546" cy="398357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47626</xdr:colOff>
      <xdr:row>90</xdr:row>
      <xdr:rowOff>120950</xdr:rowOff>
    </xdr:from>
    <xdr:to>
      <xdr:col>9</xdr:col>
      <xdr:colOff>600076</xdr:colOff>
      <xdr:row>92</xdr:row>
      <xdr:rowOff>9525</xdr:rowOff>
    </xdr:to>
    <xdr:pic>
      <xdr:nvPicPr>
        <xdr:cNvPr id="17" name="Picture 1133">
          <a:extLst>
            <a:ext uri="{FF2B5EF4-FFF2-40B4-BE49-F238E27FC236}">
              <a16:creationId xmlns:a16="http://schemas.microsoft.com/office/drawing/2014/main" id="{9B5218CF-FCE1-4FEF-B666-DFED53B2F4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61686" y="21380750"/>
          <a:ext cx="552450" cy="3610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157</xdr:row>
      <xdr:rowOff>142875</xdr:rowOff>
    </xdr:from>
    <xdr:to>
      <xdr:col>1</xdr:col>
      <xdr:colOff>438150</xdr:colOff>
      <xdr:row>159</xdr:row>
      <xdr:rowOff>47625</xdr:rowOff>
    </xdr:to>
    <xdr:pic>
      <xdr:nvPicPr>
        <xdr:cNvPr id="18" name="Picture 1140">
          <a:extLst>
            <a:ext uri="{FF2B5EF4-FFF2-40B4-BE49-F238E27FC236}">
              <a16:creationId xmlns:a16="http://schemas.microsoft.com/office/drawing/2014/main" id="{47CF86E3-8AC6-4075-8293-E7C745DC40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35636835"/>
          <a:ext cx="516255" cy="37719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158</xdr:row>
      <xdr:rowOff>0</xdr:rowOff>
    </xdr:from>
    <xdr:to>
      <xdr:col>9</xdr:col>
      <xdr:colOff>619125</xdr:colOff>
      <xdr:row>159</xdr:row>
      <xdr:rowOff>19050</xdr:rowOff>
    </xdr:to>
    <xdr:pic>
      <xdr:nvPicPr>
        <xdr:cNvPr id="19" name="Picture 1141">
          <a:extLst>
            <a:ext uri="{FF2B5EF4-FFF2-40B4-BE49-F238E27FC236}">
              <a16:creationId xmlns:a16="http://schemas.microsoft.com/office/drawing/2014/main" id="{D4C75325-9527-4D30-9B23-B0D1F9522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28360" y="35730180"/>
          <a:ext cx="504825" cy="2552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160020</xdr:colOff>
      <xdr:row>131</xdr:row>
      <xdr:rowOff>51435</xdr:rowOff>
    </xdr:from>
    <xdr:to>
      <xdr:col>7</xdr:col>
      <xdr:colOff>782080</xdr:colOff>
      <xdr:row>133</xdr:row>
      <xdr:rowOff>80010</xdr:rowOff>
    </xdr:to>
    <xdr:pic>
      <xdr:nvPicPr>
        <xdr:cNvPr id="20" name="Picture 1144">
          <a:extLst>
            <a:ext uri="{FF2B5EF4-FFF2-40B4-BE49-F238E27FC236}">
              <a16:creationId xmlns:a16="http://schemas.microsoft.com/office/drawing/2014/main" id="{6502D352-9059-4036-A210-8D060D229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4259580" y="29403675"/>
          <a:ext cx="1422160" cy="50101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647700</xdr:colOff>
      <xdr:row>140</xdr:row>
      <xdr:rowOff>114300</xdr:rowOff>
    </xdr:from>
    <xdr:to>
      <xdr:col>9</xdr:col>
      <xdr:colOff>232640</xdr:colOff>
      <xdr:row>143</xdr:row>
      <xdr:rowOff>198120</xdr:rowOff>
    </xdr:to>
    <xdr:pic>
      <xdr:nvPicPr>
        <xdr:cNvPr id="21" name="Picture 1148">
          <a:extLst>
            <a:ext uri="{FF2B5EF4-FFF2-40B4-BE49-F238E27FC236}">
              <a16:creationId xmlns:a16="http://schemas.microsoft.com/office/drawing/2014/main" id="{A35AD7E5-FC8A-46B0-83C7-940D1DC13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979420" y="31592520"/>
          <a:ext cx="3067280" cy="79248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733425</xdr:colOff>
      <xdr:row>146</xdr:row>
      <xdr:rowOff>104775</xdr:rowOff>
    </xdr:from>
    <xdr:to>
      <xdr:col>9</xdr:col>
      <xdr:colOff>193185</xdr:colOff>
      <xdr:row>149</xdr:row>
      <xdr:rowOff>220980</xdr:rowOff>
    </xdr:to>
    <xdr:pic>
      <xdr:nvPicPr>
        <xdr:cNvPr id="22" name="Picture 1150">
          <a:extLst>
            <a:ext uri="{FF2B5EF4-FFF2-40B4-BE49-F238E27FC236}">
              <a16:creationId xmlns:a16="http://schemas.microsoft.com/office/drawing/2014/main" id="{FB6E1544-101C-4C50-9E39-CC8D295EC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065145" y="33000315"/>
          <a:ext cx="2942100" cy="82486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278129</xdr:colOff>
      <xdr:row>163</xdr:row>
      <xdr:rowOff>53340</xdr:rowOff>
    </xdr:from>
    <xdr:to>
      <xdr:col>8</xdr:col>
      <xdr:colOff>21394</xdr:colOff>
      <xdr:row>165</xdr:row>
      <xdr:rowOff>110490</xdr:rowOff>
    </xdr:to>
    <xdr:pic>
      <xdr:nvPicPr>
        <xdr:cNvPr id="23" name="Picture 1153">
          <a:extLst>
            <a:ext uri="{FF2B5EF4-FFF2-40B4-BE49-F238E27FC236}">
              <a16:creationId xmlns:a16="http://schemas.microsoft.com/office/drawing/2014/main" id="{25C3818A-4DBE-4FF4-A8B8-BC6A0D1CA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4377689" y="36964620"/>
          <a:ext cx="1343465" cy="5295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781050</xdr:colOff>
      <xdr:row>172</xdr:row>
      <xdr:rowOff>95250</xdr:rowOff>
    </xdr:from>
    <xdr:to>
      <xdr:col>9</xdr:col>
      <xdr:colOff>193040</xdr:colOff>
      <xdr:row>175</xdr:row>
      <xdr:rowOff>219075</xdr:rowOff>
    </xdr:to>
    <xdr:pic>
      <xdr:nvPicPr>
        <xdr:cNvPr id="24" name="Picture 1156">
          <a:extLst>
            <a:ext uri="{FF2B5EF4-FFF2-40B4-BE49-F238E27FC236}">
              <a16:creationId xmlns:a16="http://schemas.microsoft.com/office/drawing/2014/main" id="{F022DDAC-BE50-46D2-97BC-87D676424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512570" y="39132510"/>
          <a:ext cx="4403090" cy="83248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182</xdr:row>
      <xdr:rowOff>0</xdr:rowOff>
    </xdr:from>
    <xdr:to>
      <xdr:col>1</xdr:col>
      <xdr:colOff>438150</xdr:colOff>
      <xdr:row>183</xdr:row>
      <xdr:rowOff>28575</xdr:rowOff>
    </xdr:to>
    <xdr:pic>
      <xdr:nvPicPr>
        <xdr:cNvPr id="25" name="Picture 1157">
          <a:extLst>
            <a:ext uri="{FF2B5EF4-FFF2-40B4-BE49-F238E27FC236}">
              <a16:creationId xmlns:a16="http://schemas.microsoft.com/office/drawing/2014/main" id="{3B3B89FD-D295-4F2E-AF3F-A844EA9A6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41399460"/>
          <a:ext cx="516255" cy="2647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104775</xdr:colOff>
      <xdr:row>182</xdr:row>
      <xdr:rowOff>28575</xdr:rowOff>
    </xdr:from>
    <xdr:to>
      <xdr:col>9</xdr:col>
      <xdr:colOff>609600</xdr:colOff>
      <xdr:row>183</xdr:row>
      <xdr:rowOff>9525</xdr:rowOff>
    </xdr:to>
    <xdr:pic>
      <xdr:nvPicPr>
        <xdr:cNvPr id="26" name="Picture 1158">
          <a:extLst>
            <a:ext uri="{FF2B5EF4-FFF2-40B4-BE49-F238E27FC236}">
              <a16:creationId xmlns:a16="http://schemas.microsoft.com/office/drawing/2014/main" id="{EB120D7E-C0E0-463B-B4C7-A5C3191AB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918835" y="41428035"/>
          <a:ext cx="504825" cy="2171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285750</xdr:colOff>
      <xdr:row>0</xdr:row>
      <xdr:rowOff>123825</xdr:rowOff>
    </xdr:from>
    <xdr:to>
      <xdr:col>14</xdr:col>
      <xdr:colOff>426082</xdr:colOff>
      <xdr:row>9</xdr:row>
      <xdr:rowOff>140701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8BB6536E-E1F2-43FB-BD92-B037E4421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185410" y="123825"/>
          <a:ext cx="5100952" cy="2135236"/>
        </a:xfrm>
        <a:prstGeom prst="rect">
          <a:avLst/>
        </a:prstGeom>
      </xdr:spPr>
    </xdr:pic>
    <xdr:clientData/>
  </xdr:twoCellAnchor>
  <xdr:twoCellAnchor editAs="oneCell">
    <xdr:from>
      <xdr:col>7</xdr:col>
      <xdr:colOff>466725</xdr:colOff>
      <xdr:row>21</xdr:row>
      <xdr:rowOff>9525</xdr:rowOff>
    </xdr:from>
    <xdr:to>
      <xdr:col>13</xdr:col>
      <xdr:colOff>481439</xdr:colOff>
      <xdr:row>38</xdr:row>
      <xdr:rowOff>9019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92705C9-AC50-478B-824A-008D3B3E12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5366385" y="4970145"/>
          <a:ext cx="4205714" cy="4015234"/>
        </a:xfrm>
        <a:prstGeom prst="rect">
          <a:avLst/>
        </a:prstGeom>
      </xdr:spPr>
    </xdr:pic>
    <xdr:clientData/>
  </xdr:twoCellAnchor>
  <xdr:twoCellAnchor>
    <xdr:from>
      <xdr:col>6</xdr:col>
      <xdr:colOff>342900</xdr:colOff>
      <xdr:row>92</xdr:row>
      <xdr:rowOff>22857</xdr:rowOff>
    </xdr:from>
    <xdr:to>
      <xdr:col>14</xdr:col>
      <xdr:colOff>400050</xdr:colOff>
      <xdr:row>95</xdr:row>
      <xdr:rowOff>175255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8C267DC4-0940-4350-8A52-A7B52535274E}"/>
            </a:ext>
          </a:extLst>
        </xdr:cNvPr>
        <xdr:cNvGrpSpPr/>
      </xdr:nvGrpSpPr>
      <xdr:grpSpPr>
        <a:xfrm>
          <a:off x="4442460" y="21755097"/>
          <a:ext cx="5939790" cy="1866898"/>
          <a:chOff x="5257800" y="22021800"/>
          <a:chExt cx="5619048" cy="1663998"/>
        </a:xfrm>
      </xdr:grpSpPr>
      <xdr:pic>
        <xdr:nvPicPr>
          <xdr:cNvPr id="31" name="図 30">
            <a:extLst>
              <a:ext uri="{FF2B5EF4-FFF2-40B4-BE49-F238E27FC236}">
                <a16:creationId xmlns:a16="http://schemas.microsoft.com/office/drawing/2014/main" id="{FCFC7ADA-58ED-436C-A836-3401B32CE3E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/>
          <a:stretch>
            <a:fillRect/>
          </a:stretch>
        </xdr:blipFill>
        <xdr:spPr>
          <a:xfrm>
            <a:off x="5257800" y="22021800"/>
            <a:ext cx="5619048" cy="1561905"/>
          </a:xfrm>
          <a:prstGeom prst="rect">
            <a:avLst/>
          </a:prstGeom>
        </xdr:spPr>
      </xdr:pic>
      <xdr:sp macro="" textlink="">
        <xdr:nvSpPr>
          <xdr:cNvPr id="32" name="矢印: 下 31">
            <a:extLst>
              <a:ext uri="{FF2B5EF4-FFF2-40B4-BE49-F238E27FC236}">
                <a16:creationId xmlns:a16="http://schemas.microsoft.com/office/drawing/2014/main" id="{2246D49C-3C6D-44AA-9D15-227729BC504D}"/>
              </a:ext>
            </a:extLst>
          </xdr:cNvPr>
          <xdr:cNvSpPr/>
        </xdr:nvSpPr>
        <xdr:spPr>
          <a:xfrm>
            <a:off x="9099107" y="23440849"/>
            <a:ext cx="309945" cy="244949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154750</xdr:colOff>
      <xdr:row>192</xdr:row>
      <xdr:rowOff>3810</xdr:rowOff>
    </xdr:from>
    <xdr:to>
      <xdr:col>7</xdr:col>
      <xdr:colOff>786823</xdr:colOff>
      <xdr:row>200</xdr:row>
      <xdr:rowOff>3572</xdr:rowOff>
    </xdr:to>
    <xdr:grpSp>
      <xdr:nvGrpSpPr>
        <xdr:cNvPr id="33" name="グループ化 32">
          <a:extLst>
            <a:ext uri="{FF2B5EF4-FFF2-40B4-BE49-F238E27FC236}">
              <a16:creationId xmlns:a16="http://schemas.microsoft.com/office/drawing/2014/main" id="{9E4EAC79-347D-46F3-8433-4A11627C6430}"/>
            </a:ext>
          </a:extLst>
        </xdr:cNvPr>
        <xdr:cNvGrpSpPr/>
      </xdr:nvGrpSpPr>
      <xdr:grpSpPr>
        <a:xfrm>
          <a:off x="375730" y="43765470"/>
          <a:ext cx="5310753" cy="1889522"/>
          <a:chOff x="-1172632" y="44074941"/>
          <a:chExt cx="5316532" cy="1904762"/>
        </a:xfrm>
      </xdr:grpSpPr>
      <xdr:pic>
        <xdr:nvPicPr>
          <xdr:cNvPr id="34" name="図 33">
            <a:extLst>
              <a:ext uri="{FF2B5EF4-FFF2-40B4-BE49-F238E27FC236}">
                <a16:creationId xmlns:a16="http://schemas.microsoft.com/office/drawing/2014/main" id="{B4E4BD08-A6A2-4003-AF33-9C5BAC752D0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/>
          <a:stretch>
            <a:fillRect/>
          </a:stretch>
        </xdr:blipFill>
        <xdr:spPr>
          <a:xfrm>
            <a:off x="1048662" y="44074941"/>
            <a:ext cx="3095238" cy="1904762"/>
          </a:xfrm>
          <a:prstGeom prst="rect">
            <a:avLst/>
          </a:prstGeom>
        </xdr:spPr>
      </xdr:pic>
      <xdr:pic>
        <xdr:nvPicPr>
          <xdr:cNvPr id="35" name="図 34">
            <a:extLst>
              <a:ext uri="{FF2B5EF4-FFF2-40B4-BE49-F238E27FC236}">
                <a16:creationId xmlns:a16="http://schemas.microsoft.com/office/drawing/2014/main" id="{3D7BB84C-CB1A-40B0-B948-A3DA5D1E470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-1172632" y="44520465"/>
            <a:ext cx="2161905" cy="1342857"/>
          </a:xfrm>
          <a:prstGeom prst="rect">
            <a:avLst/>
          </a:prstGeom>
        </xdr:spPr>
      </xdr:pic>
    </xdr:grpSp>
    <xdr:clientData/>
  </xdr:twoCellAnchor>
  <xdr:twoCellAnchor editAs="oneCell">
    <xdr:from>
      <xdr:col>12</xdr:col>
      <xdr:colOff>468630</xdr:colOff>
      <xdr:row>194</xdr:row>
      <xdr:rowOff>3810</xdr:rowOff>
    </xdr:from>
    <xdr:to>
      <xdr:col>15</xdr:col>
      <xdr:colOff>104505</xdr:colOff>
      <xdr:row>199</xdr:row>
      <xdr:rowOff>154137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3F1242ED-FAFA-4967-BE05-BEB9DB582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8682990" y="44237910"/>
          <a:ext cx="2203815" cy="1331427"/>
        </a:xfrm>
        <a:prstGeom prst="rect">
          <a:avLst/>
        </a:prstGeom>
      </xdr:spPr>
    </xdr:pic>
    <xdr:clientData/>
  </xdr:twoCellAnchor>
  <xdr:twoCellAnchor>
    <xdr:from>
      <xdr:col>5</xdr:col>
      <xdr:colOff>314325</xdr:colOff>
      <xdr:row>212</xdr:row>
      <xdr:rowOff>43815</xdr:rowOff>
    </xdr:from>
    <xdr:to>
      <xdr:col>9</xdr:col>
      <xdr:colOff>752475</xdr:colOff>
      <xdr:row>215</xdr:row>
      <xdr:rowOff>100965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386891AC-3B71-49A6-B005-FB1F7D316D68}"/>
            </a:ext>
          </a:extLst>
        </xdr:cNvPr>
        <xdr:cNvSpPr txBox="1"/>
      </xdr:nvSpPr>
      <xdr:spPr>
        <a:xfrm>
          <a:off x="3446145" y="48529875"/>
          <a:ext cx="3120390" cy="765810"/>
        </a:xfrm>
        <a:prstGeom prst="rect">
          <a:avLst/>
        </a:prstGeom>
        <a:ln/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まず、日付から曜日を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ＷＥＥＫＤＡＹ関数で導きます。</a:t>
          </a:r>
        </a:p>
      </xdr:txBody>
    </xdr:sp>
    <xdr:clientData/>
  </xdr:twoCellAnchor>
  <xdr:twoCellAnchor>
    <xdr:from>
      <xdr:col>2</xdr:col>
      <xdr:colOff>95250</xdr:colOff>
      <xdr:row>227</xdr:row>
      <xdr:rowOff>180975</xdr:rowOff>
    </xdr:from>
    <xdr:to>
      <xdr:col>5</xdr:col>
      <xdr:colOff>819150</xdr:colOff>
      <xdr:row>232</xdr:row>
      <xdr:rowOff>28575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A221ECB6-50B0-4EA9-B6C0-9BB41F588478}"/>
            </a:ext>
          </a:extLst>
        </xdr:cNvPr>
        <xdr:cNvSpPr txBox="1"/>
      </xdr:nvSpPr>
      <xdr:spPr>
        <a:xfrm>
          <a:off x="826770" y="52210335"/>
          <a:ext cx="3124200" cy="1028700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</a:rPr>
            <a:t>次に、「条件付き書式」で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日曜＝赤文字</a:t>
          </a:r>
          <a:r>
            <a:rPr kumimoji="1" lang="ja-JP" altLang="en-US" sz="1400" b="1">
              <a:solidFill>
                <a:sysClr val="windowText" lastClr="000000"/>
              </a:solidFill>
            </a:rPr>
            <a:t>　</a:t>
          </a:r>
          <a:r>
            <a:rPr kumimoji="1" lang="ja-JP" altLang="en-US" sz="1400" b="1">
              <a:solidFill>
                <a:srgbClr val="0070C0"/>
              </a:solidFill>
            </a:rPr>
            <a:t>土曜日＝青文字</a:t>
          </a:r>
          <a:endParaRPr kumimoji="1" lang="en-US" altLang="ja-JP" sz="1400" b="1">
            <a:solidFill>
              <a:srgbClr val="0070C0"/>
            </a:solidFill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</a:rPr>
            <a:t>に設定します。</a:t>
          </a:r>
        </a:p>
      </xdr:txBody>
    </xdr:sp>
    <xdr:clientData/>
  </xdr:twoCellAnchor>
  <xdr:twoCellAnchor editAs="oneCell">
    <xdr:from>
      <xdr:col>5</xdr:col>
      <xdr:colOff>904875</xdr:colOff>
      <xdr:row>226</xdr:row>
      <xdr:rowOff>104775</xdr:rowOff>
    </xdr:from>
    <xdr:to>
      <xdr:col>11</xdr:col>
      <xdr:colOff>85301</xdr:colOff>
      <xdr:row>236</xdr:row>
      <xdr:rowOff>171144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31E77947-0D6C-44AD-A686-BC598FFC7A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4036695" y="51897915"/>
          <a:ext cx="3386666" cy="2428569"/>
        </a:xfrm>
        <a:prstGeom prst="rect">
          <a:avLst/>
        </a:prstGeom>
      </xdr:spPr>
    </xdr:pic>
    <xdr:clientData/>
  </xdr:twoCellAnchor>
  <xdr:twoCellAnchor editAs="oneCell">
    <xdr:from>
      <xdr:col>10</xdr:col>
      <xdr:colOff>219075</xdr:colOff>
      <xdr:row>228</xdr:row>
      <xdr:rowOff>180975</xdr:rowOff>
    </xdr:from>
    <xdr:to>
      <xdr:col>14</xdr:col>
      <xdr:colOff>647234</xdr:colOff>
      <xdr:row>246</xdr:row>
      <xdr:rowOff>9011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11A27B41-C494-454D-9C99-12FD5B0DC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6833235" y="52446555"/>
          <a:ext cx="3719999" cy="4079996"/>
        </a:xfrm>
        <a:prstGeom prst="rect">
          <a:avLst/>
        </a:prstGeom>
      </xdr:spPr>
    </xdr:pic>
    <xdr:clientData/>
  </xdr:twoCellAnchor>
  <xdr:twoCellAnchor editAs="oneCell">
    <xdr:from>
      <xdr:col>6</xdr:col>
      <xdr:colOff>175260</xdr:colOff>
      <xdr:row>100</xdr:row>
      <xdr:rowOff>205740</xdr:rowOff>
    </xdr:from>
    <xdr:to>
      <xdr:col>9</xdr:col>
      <xdr:colOff>601980</xdr:colOff>
      <xdr:row>121</xdr:row>
      <xdr:rowOff>175260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2031D6B9-58A4-475B-9ADA-D2215395F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4820" y="24833580"/>
          <a:ext cx="2141220" cy="2331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3CFB0-E495-4C8D-BF38-DC47F9EE8853}">
  <dimension ref="A1:Q242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2.8984375" style="2" customWidth="1"/>
    <col min="2" max="2" width="6.69921875" style="1" customWidth="1"/>
    <col min="3" max="5" width="10.5" style="1" customWidth="1"/>
    <col min="6" max="6" width="12.69921875" style="1" customWidth="1"/>
    <col min="7" max="8" width="10.5" style="1" customWidth="1"/>
    <col min="9" max="9" width="1.5" style="1" customWidth="1"/>
    <col min="10" max="12" width="10.5" style="1" customWidth="1"/>
    <col min="13" max="13" width="12.69921875" style="1" customWidth="1"/>
    <col min="14" max="17" width="10.5" style="1" customWidth="1"/>
    <col min="18" max="16384" width="9" style="1"/>
  </cols>
  <sheetData>
    <row r="1" spans="1:16" ht="18.75" customHeight="1" x14ac:dyDescent="0.45">
      <c r="A1" s="80" t="s">
        <v>97</v>
      </c>
      <c r="B1" s="80"/>
      <c r="C1" s="80"/>
      <c r="D1" s="80"/>
      <c r="E1" s="80"/>
      <c r="F1" s="80"/>
      <c r="G1" s="80"/>
    </row>
    <row r="4" spans="1:16" ht="18.75" customHeight="1" x14ac:dyDescent="0.45">
      <c r="N4" s="3"/>
    </row>
    <row r="6" spans="1:16" ht="18.75" customHeight="1" x14ac:dyDescent="0.45">
      <c r="N6" s="3"/>
    </row>
    <row r="11" spans="1:16" ht="18.75" customHeight="1" x14ac:dyDescent="0.45">
      <c r="D11" s="81" t="s">
        <v>0</v>
      </c>
      <c r="E11" s="82"/>
      <c r="F11" s="82"/>
      <c r="G11" s="82"/>
      <c r="H11" s="82"/>
      <c r="I11" s="82"/>
      <c r="J11" s="82"/>
      <c r="K11" s="83"/>
      <c r="O11" s="4"/>
    </row>
    <row r="12" spans="1:16" s="5" customFormat="1" ht="18.75" customHeight="1" x14ac:dyDescent="0.4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s="5" customFormat="1" ht="18.75" customHeight="1" x14ac:dyDescent="0.45">
      <c r="F13" s="7" t="s">
        <v>1</v>
      </c>
      <c r="G13" s="8"/>
      <c r="H13" s="8"/>
      <c r="I13" s="8"/>
      <c r="J13" s="8"/>
      <c r="K13" s="6"/>
      <c r="L13" s="6"/>
      <c r="M13" s="6"/>
      <c r="N13" s="6"/>
      <c r="O13" s="6"/>
    </row>
    <row r="14" spans="1:16" ht="18.75" customHeight="1" x14ac:dyDescent="0.45">
      <c r="A14" s="5"/>
      <c r="C14" s="5"/>
      <c r="D14" s="5"/>
      <c r="E14" s="3"/>
      <c r="F14" s="6"/>
      <c r="G14" s="9"/>
      <c r="H14" s="10"/>
      <c r="I14" s="5"/>
      <c r="J14" s="5"/>
      <c r="K14" s="5"/>
      <c r="L14" s="5"/>
      <c r="M14" s="5"/>
      <c r="N14" s="5"/>
      <c r="O14" s="5"/>
      <c r="P14" s="5"/>
    </row>
    <row r="16" spans="1:16" ht="18.75" customHeight="1" x14ac:dyDescent="0.45">
      <c r="D16" s="84" t="s">
        <v>2</v>
      </c>
      <c r="E16" s="11" t="s">
        <v>3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18.75" customHeight="1" x14ac:dyDescent="0.45">
      <c r="D17" s="85"/>
      <c r="E17" s="14" t="s">
        <v>4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8.75" customHeight="1" x14ac:dyDescent="0.45">
      <c r="D18" s="85"/>
      <c r="E18" s="14" t="s">
        <v>5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8.75" customHeight="1" x14ac:dyDescent="0.45">
      <c r="D19" s="85"/>
      <c r="E19" s="14" t="s">
        <v>6</v>
      </c>
      <c r="F19" s="15"/>
      <c r="G19" s="15"/>
      <c r="H19" s="15"/>
      <c r="I19" s="15"/>
      <c r="J19" s="15"/>
      <c r="K19" s="15"/>
      <c r="L19" s="15"/>
      <c r="M19" s="15"/>
      <c r="N19" s="16"/>
    </row>
    <row r="20" spans="2:14" ht="18.75" customHeight="1" thickBot="1" x14ac:dyDescent="0.5">
      <c r="D20" s="86"/>
      <c r="E20" s="17" t="s">
        <v>7</v>
      </c>
      <c r="F20" s="18"/>
      <c r="G20" s="18"/>
      <c r="H20" s="18"/>
      <c r="I20" s="18"/>
      <c r="J20" s="18"/>
      <c r="K20" s="18"/>
      <c r="L20" s="18"/>
      <c r="M20" s="18"/>
      <c r="N20" s="19"/>
    </row>
    <row r="21" spans="2:14" ht="18.75" customHeight="1" thickTop="1" x14ac:dyDescent="0.45"/>
    <row r="23" spans="2:14" ht="18.75" customHeight="1" thickBot="1" x14ac:dyDescent="0.5">
      <c r="B23" s="87" t="s">
        <v>8</v>
      </c>
      <c r="C23" s="88"/>
      <c r="D23" s="89"/>
    </row>
    <row r="24" spans="2:14" ht="18.75" customHeight="1" thickTop="1" x14ac:dyDescent="0.45"/>
    <row r="25" spans="2:14" ht="18.75" customHeight="1" x14ac:dyDescent="0.45">
      <c r="B25" s="1" t="s">
        <v>9</v>
      </c>
    </row>
    <row r="26" spans="2:14" ht="18.75" customHeight="1" x14ac:dyDescent="0.45">
      <c r="B26" s="1" t="s">
        <v>10</v>
      </c>
    </row>
    <row r="27" spans="2:14" ht="18.75" customHeight="1" x14ac:dyDescent="0.45">
      <c r="B27" s="20" t="s">
        <v>11</v>
      </c>
    </row>
    <row r="28" spans="2:14" ht="18.75" customHeight="1" x14ac:dyDescent="0.45">
      <c r="B28" s="20" t="s">
        <v>12</v>
      </c>
    </row>
    <row r="29" spans="2:14" ht="18.75" customHeight="1" x14ac:dyDescent="0.45">
      <c r="B29" s="20" t="s">
        <v>13</v>
      </c>
    </row>
    <row r="30" spans="2:14" ht="18.75" customHeight="1" x14ac:dyDescent="0.45">
      <c r="B30" s="1" t="s">
        <v>14</v>
      </c>
    </row>
    <row r="31" spans="2:14" ht="18.75" customHeight="1" x14ac:dyDescent="0.45">
      <c r="B31" s="5" t="s">
        <v>15</v>
      </c>
      <c r="C31" s="5"/>
    </row>
    <row r="32" spans="2:14" ht="18.75" customHeight="1" x14ac:dyDescent="0.45">
      <c r="B32" s="1" t="s">
        <v>16</v>
      </c>
    </row>
    <row r="33" spans="2:15" ht="18.75" customHeight="1" x14ac:dyDescent="0.45">
      <c r="B33" s="1" t="s">
        <v>17</v>
      </c>
    </row>
    <row r="34" spans="2:15" ht="18.75" customHeight="1" x14ac:dyDescent="0.45">
      <c r="B34" s="1" t="s">
        <v>18</v>
      </c>
    </row>
    <row r="35" spans="2:15" ht="18.75" customHeight="1" x14ac:dyDescent="0.45">
      <c r="B35" s="1" t="s">
        <v>19</v>
      </c>
    </row>
    <row r="38" spans="2:15" s="5" customFormat="1" ht="18.75" customHeight="1" x14ac:dyDescent="0.45">
      <c r="C38" s="90" t="s">
        <v>98</v>
      </c>
      <c r="D38" s="91"/>
      <c r="E38" s="91"/>
      <c r="F38" s="91"/>
      <c r="G38" s="92"/>
    </row>
    <row r="39" spans="2:15" s="5" customFormat="1" ht="18.75" customHeight="1" thickBot="1" x14ac:dyDescent="0.5">
      <c r="C39" s="93"/>
      <c r="D39" s="94"/>
      <c r="E39" s="94"/>
      <c r="F39" s="94"/>
      <c r="G39" s="95"/>
    </row>
    <row r="40" spans="2:15" ht="18.75" customHeight="1" thickTop="1" x14ac:dyDescent="0.45"/>
    <row r="42" spans="2:15" ht="18.75" customHeight="1" x14ac:dyDescent="0.45">
      <c r="K42" s="79"/>
      <c r="L42" s="79"/>
      <c r="M42" s="79"/>
      <c r="N42" s="79"/>
    </row>
    <row r="44" spans="2:15" ht="18.75" customHeight="1" thickBot="1" x14ac:dyDescent="0.5">
      <c r="B44" s="21" t="s">
        <v>20</v>
      </c>
      <c r="G44" s="96" t="s">
        <v>21</v>
      </c>
      <c r="H44" s="96"/>
      <c r="I44" s="96"/>
      <c r="J44" s="96"/>
      <c r="K44" s="97" t="s">
        <v>22</v>
      </c>
      <c r="L44" s="97"/>
      <c r="M44" s="97"/>
      <c r="N44" s="97"/>
      <c r="O44" s="97"/>
    </row>
    <row r="45" spans="2:15" ht="18.75" customHeight="1" thickTop="1" x14ac:dyDescent="0.45">
      <c r="B45" s="1" t="s">
        <v>23</v>
      </c>
      <c r="G45" s="98" t="s">
        <v>24</v>
      </c>
      <c r="H45" s="98"/>
      <c r="I45" s="98"/>
      <c r="J45" s="98"/>
      <c r="K45" s="99" t="s">
        <v>25</v>
      </c>
      <c r="L45" s="99"/>
      <c r="M45" s="99"/>
      <c r="N45" s="99"/>
      <c r="O45" s="99"/>
    </row>
    <row r="46" spans="2:15" ht="18.75" customHeight="1" x14ac:dyDescent="0.45">
      <c r="B46" s="1" t="s">
        <v>26</v>
      </c>
      <c r="G46" s="98" t="s">
        <v>27</v>
      </c>
      <c r="H46" s="98"/>
      <c r="I46" s="98"/>
      <c r="J46" s="98"/>
      <c r="K46" s="99" t="s">
        <v>28</v>
      </c>
      <c r="L46" s="99"/>
      <c r="M46" s="99"/>
      <c r="N46" s="99"/>
      <c r="O46" s="99"/>
    </row>
    <row r="47" spans="2:15" ht="18.75" customHeight="1" x14ac:dyDescent="0.45">
      <c r="B47" s="1" t="s">
        <v>29</v>
      </c>
      <c r="G47" s="98" t="s">
        <v>30</v>
      </c>
      <c r="H47" s="98"/>
      <c r="I47" s="98"/>
      <c r="J47" s="98"/>
      <c r="K47" s="99" t="s">
        <v>31</v>
      </c>
      <c r="L47" s="99"/>
      <c r="M47" s="99"/>
      <c r="N47" s="99"/>
      <c r="O47" s="99"/>
    </row>
    <row r="48" spans="2:15" ht="18.75" customHeight="1" x14ac:dyDescent="0.45">
      <c r="B48" s="1" t="s">
        <v>32</v>
      </c>
      <c r="G48" s="98" t="s">
        <v>33</v>
      </c>
      <c r="H48" s="98"/>
      <c r="I48" s="98"/>
      <c r="J48" s="98"/>
      <c r="K48" s="99" t="s">
        <v>34</v>
      </c>
      <c r="L48" s="99"/>
      <c r="M48" s="99"/>
      <c r="N48" s="99"/>
      <c r="O48" s="99"/>
    </row>
    <row r="49" spans="2:15" ht="18.75" customHeight="1" x14ac:dyDescent="0.45">
      <c r="B49" s="1" t="s">
        <v>35</v>
      </c>
      <c r="G49" s="101" t="s">
        <v>36</v>
      </c>
      <c r="H49" s="101"/>
      <c r="I49" s="101"/>
      <c r="J49" s="101"/>
      <c r="K49" s="99" t="s">
        <v>37</v>
      </c>
      <c r="L49" s="99"/>
      <c r="M49" s="99"/>
      <c r="N49" s="99"/>
      <c r="O49" s="99"/>
    </row>
    <row r="50" spans="2:15" ht="18.75" customHeight="1" x14ac:dyDescent="0.45">
      <c r="G50" s="101" t="s">
        <v>38</v>
      </c>
      <c r="H50" s="101"/>
      <c r="I50" s="101"/>
      <c r="J50" s="101"/>
      <c r="K50" s="99" t="s">
        <v>39</v>
      </c>
      <c r="L50" s="99"/>
      <c r="M50" s="99"/>
      <c r="N50" s="99"/>
      <c r="O50" s="99"/>
    </row>
    <row r="51" spans="2:15" ht="18.75" customHeight="1" x14ac:dyDescent="0.45">
      <c r="G51" s="101" t="s">
        <v>40</v>
      </c>
      <c r="H51" s="101"/>
      <c r="I51" s="101"/>
      <c r="J51" s="101"/>
      <c r="K51" s="99" t="s">
        <v>41</v>
      </c>
      <c r="L51" s="99"/>
      <c r="M51" s="99"/>
      <c r="N51" s="99"/>
      <c r="O51" s="99"/>
    </row>
    <row r="52" spans="2:15" ht="18.75" customHeight="1" x14ac:dyDescent="0.45">
      <c r="J52" s="22"/>
      <c r="K52" s="22"/>
      <c r="L52" s="5"/>
    </row>
    <row r="53" spans="2:15" ht="18.75" customHeight="1" x14ac:dyDescent="0.45">
      <c r="J53" s="22"/>
      <c r="K53" s="22"/>
      <c r="L53" s="5"/>
    </row>
    <row r="54" spans="2:15" ht="18.75" customHeight="1" x14ac:dyDescent="0.45">
      <c r="J54" s="22"/>
      <c r="K54" s="22"/>
      <c r="L54" s="5"/>
    </row>
    <row r="55" spans="2:15" ht="18.75" customHeight="1" x14ac:dyDescent="0.45">
      <c r="J55" s="22"/>
      <c r="K55" s="22"/>
      <c r="L55" s="5"/>
    </row>
    <row r="56" spans="2:15" ht="18.75" customHeight="1" x14ac:dyDescent="0.45">
      <c r="J56" s="22"/>
      <c r="K56" s="22"/>
      <c r="L56" s="5"/>
    </row>
    <row r="57" spans="2:15" ht="18.75" customHeight="1" x14ac:dyDescent="0.45">
      <c r="J57" s="22"/>
      <c r="K57" s="22"/>
      <c r="L57" s="5"/>
    </row>
    <row r="59" spans="2:15" ht="18.75" customHeight="1" x14ac:dyDescent="0.45">
      <c r="B59" s="23"/>
      <c r="J59" s="24"/>
      <c r="K59" s="100" t="s">
        <v>42</v>
      </c>
      <c r="L59" s="100"/>
      <c r="M59" s="100"/>
      <c r="N59" s="100"/>
      <c r="O59" s="5"/>
    </row>
    <row r="60" spans="2:15" ht="18.75" customHeight="1" x14ac:dyDescent="0.45">
      <c r="B60" s="25"/>
      <c r="C60" s="25"/>
      <c r="D60" s="25"/>
      <c r="E60" s="26"/>
      <c r="F60" s="26"/>
      <c r="G60" s="26"/>
      <c r="H60" s="26"/>
      <c r="I60" s="26"/>
      <c r="J60" s="26"/>
      <c r="K60" s="26"/>
      <c r="L60" s="6"/>
      <c r="M60" s="6"/>
      <c r="N60" s="27"/>
      <c r="O60" s="28"/>
    </row>
    <row r="61" spans="2:15" ht="18.75" customHeight="1" x14ac:dyDescent="0.45">
      <c r="J61" s="29"/>
      <c r="K61" s="5"/>
      <c r="L61" s="6"/>
      <c r="M61" s="6"/>
      <c r="N61" s="27"/>
      <c r="O61" s="28"/>
    </row>
    <row r="62" spans="2:15" ht="18.75" customHeight="1" x14ac:dyDescent="0.45">
      <c r="B62" s="30" t="s">
        <v>43</v>
      </c>
      <c r="C62" s="31"/>
      <c r="D62" s="31"/>
      <c r="E62" s="31"/>
      <c r="F62" s="31"/>
      <c r="G62" s="31"/>
      <c r="J62" s="30" t="s">
        <v>43</v>
      </c>
      <c r="K62" s="31"/>
      <c r="L62" s="31"/>
      <c r="M62" s="31"/>
      <c r="N62" s="31"/>
      <c r="O62" s="31"/>
    </row>
    <row r="64" spans="2:15" ht="18.75" customHeight="1" x14ac:dyDescent="0.45">
      <c r="C64" s="32" t="s">
        <v>44</v>
      </c>
      <c r="K64" s="32" t="s">
        <v>44</v>
      </c>
    </row>
    <row r="66" spans="3:14" ht="18.75" customHeight="1" x14ac:dyDescent="0.45">
      <c r="C66" s="33" t="s">
        <v>45</v>
      </c>
      <c r="D66" s="34" t="s">
        <v>25</v>
      </c>
      <c r="E66" s="34"/>
      <c r="F66" s="34"/>
      <c r="J66" s="1" t="s">
        <v>23</v>
      </c>
    </row>
    <row r="67" spans="3:14" ht="18.75" customHeight="1" x14ac:dyDescent="0.45">
      <c r="C67" s="33" t="s">
        <v>46</v>
      </c>
      <c r="D67" s="34" t="s">
        <v>28</v>
      </c>
      <c r="E67" s="34"/>
      <c r="F67" s="34"/>
      <c r="J67" s="1" t="s">
        <v>26</v>
      </c>
    </row>
    <row r="68" spans="3:14" ht="18.75" customHeight="1" x14ac:dyDescent="0.45">
      <c r="C68" s="33" t="s">
        <v>47</v>
      </c>
      <c r="D68" s="34" t="s">
        <v>31</v>
      </c>
      <c r="E68" s="34"/>
      <c r="F68" s="34"/>
      <c r="J68" s="1" t="s">
        <v>29</v>
      </c>
    </row>
    <row r="69" spans="3:14" ht="18.75" customHeight="1" x14ac:dyDescent="0.45">
      <c r="J69" s="1" t="s">
        <v>48</v>
      </c>
    </row>
    <row r="70" spans="3:14" ht="18.75" customHeight="1" x14ac:dyDescent="0.45">
      <c r="J70" s="1" t="s">
        <v>35</v>
      </c>
    </row>
    <row r="71" spans="3:14" ht="18.75" customHeight="1" x14ac:dyDescent="0.45">
      <c r="J71" s="35" t="s">
        <v>49</v>
      </c>
      <c r="K71" s="36"/>
      <c r="L71" s="36"/>
      <c r="M71" s="36"/>
      <c r="N71" s="36"/>
    </row>
    <row r="73" spans="3:14" ht="18.75" customHeight="1" x14ac:dyDescent="0.45">
      <c r="K73" s="37" t="s">
        <v>50</v>
      </c>
      <c r="L73" s="38" t="s">
        <v>51</v>
      </c>
      <c r="M73" s="38" t="s">
        <v>52</v>
      </c>
      <c r="N73" s="38" t="s">
        <v>53</v>
      </c>
    </row>
    <row r="74" spans="3:14" ht="18.75" customHeight="1" x14ac:dyDescent="0.45">
      <c r="K74" s="39">
        <v>0.22934027777777777</v>
      </c>
      <c r="L74" s="40"/>
      <c r="M74" s="40"/>
      <c r="N74" s="40"/>
    </row>
    <row r="77" spans="3:14" ht="18.75" customHeight="1" x14ac:dyDescent="0.45">
      <c r="C77" s="37" t="s">
        <v>50</v>
      </c>
      <c r="D77" s="38" t="s">
        <v>51</v>
      </c>
      <c r="E77" s="38" t="s">
        <v>52</v>
      </c>
      <c r="F77" s="38" t="s">
        <v>53</v>
      </c>
      <c r="J77" s="41" t="s">
        <v>54</v>
      </c>
      <c r="K77" s="42"/>
      <c r="L77" s="42"/>
      <c r="M77" s="42"/>
      <c r="N77" s="42"/>
    </row>
    <row r="78" spans="3:14" ht="18.75" customHeight="1" x14ac:dyDescent="0.45">
      <c r="C78" s="39">
        <v>0.22934027777777777</v>
      </c>
      <c r="D78" s="43">
        <f>HOUR(C78)</f>
        <v>5</v>
      </c>
      <c r="E78" s="44">
        <f>MINUTE(C78)</f>
        <v>30</v>
      </c>
      <c r="F78" s="45">
        <f>SECOND(C78)</f>
        <v>15</v>
      </c>
    </row>
    <row r="88" spans="2:14" ht="18.75" customHeight="1" x14ac:dyDescent="0.45">
      <c r="B88" s="30" t="s">
        <v>55</v>
      </c>
      <c r="C88" s="31"/>
      <c r="D88" s="31"/>
      <c r="J88" s="30" t="s">
        <v>55</v>
      </c>
      <c r="K88" s="31"/>
      <c r="L88" s="31"/>
    </row>
    <row r="89" spans="2:14" ht="18.75" customHeight="1" x14ac:dyDescent="0.45">
      <c r="B89" s="46" t="s">
        <v>56</v>
      </c>
      <c r="C89" s="47"/>
      <c r="D89" s="47"/>
      <c r="E89" s="47"/>
      <c r="F89" s="47"/>
      <c r="G89" s="47"/>
    </row>
    <row r="90" spans="2:14" ht="18.75" customHeight="1" x14ac:dyDescent="0.45">
      <c r="J90" s="2"/>
      <c r="K90" s="100" t="s">
        <v>42</v>
      </c>
      <c r="L90" s="100"/>
      <c r="M90" s="100"/>
      <c r="N90" s="100"/>
    </row>
    <row r="91" spans="2:14" ht="18.75" customHeight="1" x14ac:dyDescent="0.45">
      <c r="B91" s="2"/>
      <c r="J91" s="2"/>
    </row>
    <row r="92" spans="2:14" ht="18.75" customHeight="1" x14ac:dyDescent="0.45">
      <c r="B92" s="2"/>
      <c r="C92" s="32" t="s">
        <v>44</v>
      </c>
      <c r="J92" s="2"/>
      <c r="K92" s="32" t="s">
        <v>44</v>
      </c>
    </row>
    <row r="93" spans="2:14" ht="18.75" customHeight="1" x14ac:dyDescent="0.45">
      <c r="B93" s="2"/>
      <c r="J93" s="2"/>
    </row>
    <row r="94" spans="2:14" ht="18.75" customHeight="1" x14ac:dyDescent="0.45">
      <c r="B94" s="2"/>
      <c r="E94" s="3"/>
    </row>
    <row r="95" spans="2:14" ht="98.25" customHeight="1" x14ac:dyDescent="0.45"/>
    <row r="96" spans="2:14" ht="18.75" customHeight="1" x14ac:dyDescent="0.45">
      <c r="B96" s="3" t="s">
        <v>57</v>
      </c>
      <c r="C96" s="2"/>
      <c r="D96" s="2"/>
    </row>
    <row r="97" spans="2:14" ht="18.75" customHeight="1" x14ac:dyDescent="0.45">
      <c r="B97" s="3" t="s">
        <v>58</v>
      </c>
      <c r="C97" s="2"/>
      <c r="D97" s="2"/>
      <c r="J97" s="2" t="s">
        <v>59</v>
      </c>
      <c r="M97" s="40"/>
      <c r="N97" s="1" t="s">
        <v>60</v>
      </c>
    </row>
    <row r="99" spans="2:14" ht="18.75" customHeight="1" x14ac:dyDescent="0.45">
      <c r="C99" s="2" t="s">
        <v>99</v>
      </c>
      <c r="F99" s="40">
        <f>NETWORKDAYS(L100,M100,L104:L106)</f>
        <v>18</v>
      </c>
      <c r="G99" s="1" t="s">
        <v>60</v>
      </c>
      <c r="L99" s="48" t="s">
        <v>61</v>
      </c>
      <c r="M99" s="48" t="s">
        <v>62</v>
      </c>
    </row>
    <row r="100" spans="2:14" ht="18.75" customHeight="1" x14ac:dyDescent="0.45">
      <c r="L100" s="49">
        <v>44317</v>
      </c>
      <c r="M100" s="49">
        <v>44347</v>
      </c>
    </row>
    <row r="102" spans="2:14" ht="18.75" customHeight="1" x14ac:dyDescent="0.45">
      <c r="E102" s="48" t="s">
        <v>61</v>
      </c>
      <c r="F102" s="48" t="s">
        <v>62</v>
      </c>
    </row>
    <row r="103" spans="2:14" ht="18.75" customHeight="1" x14ac:dyDescent="0.45">
      <c r="E103" s="49">
        <v>44317</v>
      </c>
      <c r="F103" s="49">
        <v>44347</v>
      </c>
      <c r="L103" s="105" t="s">
        <v>63</v>
      </c>
      <c r="M103" s="105"/>
    </row>
    <row r="104" spans="2:14" ht="18.75" customHeight="1" x14ac:dyDescent="0.45">
      <c r="L104" s="50">
        <v>44319</v>
      </c>
      <c r="M104" s="51" t="s">
        <v>64</v>
      </c>
    </row>
    <row r="105" spans="2:14" ht="18.75" customHeight="1" x14ac:dyDescent="0.45">
      <c r="E105" s="105" t="s">
        <v>63</v>
      </c>
      <c r="F105" s="105"/>
      <c r="L105" s="50">
        <v>44320</v>
      </c>
      <c r="M105" s="51" t="s">
        <v>65</v>
      </c>
    </row>
    <row r="106" spans="2:14" ht="18.75" customHeight="1" x14ac:dyDescent="0.45">
      <c r="E106" s="50">
        <v>44319</v>
      </c>
      <c r="F106" s="51" t="s">
        <v>64</v>
      </c>
      <c r="L106" s="50">
        <v>44321</v>
      </c>
      <c r="M106" s="51" t="s">
        <v>66</v>
      </c>
    </row>
    <row r="107" spans="2:14" ht="18.75" customHeight="1" x14ac:dyDescent="0.45">
      <c r="E107" s="50">
        <v>44320</v>
      </c>
      <c r="F107" s="51" t="s">
        <v>65</v>
      </c>
    </row>
    <row r="108" spans="2:14" ht="18.75" customHeight="1" x14ac:dyDescent="0.45">
      <c r="E108" s="50">
        <v>44321</v>
      </c>
      <c r="F108" s="51" t="s">
        <v>66</v>
      </c>
    </row>
    <row r="110" spans="2:14" ht="18.75" hidden="1" customHeight="1" x14ac:dyDescent="0.45">
      <c r="E110" s="52"/>
    </row>
    <row r="111" spans="2:14" ht="18.75" hidden="1" customHeight="1" x14ac:dyDescent="0.45">
      <c r="E111" s="52"/>
    </row>
    <row r="112" spans="2:14" ht="18.75" hidden="1" customHeight="1" x14ac:dyDescent="0.45">
      <c r="E112" s="52"/>
    </row>
    <row r="113" spans="2:15" ht="18.75" hidden="1" customHeight="1" x14ac:dyDescent="0.45"/>
    <row r="114" spans="2:15" ht="18.75" hidden="1" customHeight="1" x14ac:dyDescent="0.45"/>
    <row r="115" spans="2:15" ht="18.75" hidden="1" customHeight="1" x14ac:dyDescent="0.45"/>
    <row r="116" spans="2:15" ht="18.75" hidden="1" customHeight="1" x14ac:dyDescent="0.45"/>
    <row r="117" spans="2:15" ht="18.75" hidden="1" customHeight="1" x14ac:dyDescent="0.45"/>
    <row r="118" spans="2:15" ht="18.75" hidden="1" customHeight="1" x14ac:dyDescent="0.45"/>
    <row r="119" spans="2:15" ht="18.75" hidden="1" customHeight="1" x14ac:dyDescent="0.45"/>
    <row r="120" spans="2:15" ht="18.75" hidden="1" customHeight="1" x14ac:dyDescent="0.45"/>
    <row r="123" spans="2:15" ht="18.75" customHeight="1" x14ac:dyDescent="0.45">
      <c r="B123" s="30" t="s">
        <v>67</v>
      </c>
      <c r="C123" s="31"/>
      <c r="D123" s="31"/>
      <c r="J123" s="30" t="s">
        <v>67</v>
      </c>
      <c r="K123" s="31"/>
      <c r="L123" s="31"/>
    </row>
    <row r="125" spans="2:15" ht="18.75" customHeight="1" x14ac:dyDescent="0.45">
      <c r="B125" s="1" t="s">
        <v>37</v>
      </c>
      <c r="K125" s="100" t="s">
        <v>42</v>
      </c>
      <c r="L125" s="100"/>
      <c r="M125" s="100"/>
      <c r="N125" s="100"/>
    </row>
    <row r="127" spans="2:15" ht="18.75" customHeight="1" x14ac:dyDescent="0.45">
      <c r="B127" s="106" t="s">
        <v>68</v>
      </c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</row>
    <row r="129" spans="3:14" ht="18.75" customHeight="1" x14ac:dyDescent="0.45">
      <c r="C129" s="32" t="s">
        <v>44</v>
      </c>
      <c r="K129" s="32" t="s">
        <v>44</v>
      </c>
    </row>
    <row r="131" spans="3:14" ht="18.75" customHeight="1" x14ac:dyDescent="0.45">
      <c r="E131" s="2"/>
      <c r="F131" s="2"/>
    </row>
    <row r="132" spans="3:14" ht="18.75" customHeight="1" x14ac:dyDescent="0.45">
      <c r="C132" s="1" t="s">
        <v>69</v>
      </c>
      <c r="E132" s="107">
        <f ca="1">NOW()</f>
        <v>44352.368170601854</v>
      </c>
      <c r="F132" s="107"/>
      <c r="J132" s="1" t="s">
        <v>69</v>
      </c>
      <c r="L132" s="108"/>
      <c r="M132" s="108"/>
      <c r="N132" s="1" t="s">
        <v>70</v>
      </c>
    </row>
    <row r="133" spans="3:14" ht="18.75" customHeight="1" x14ac:dyDescent="0.45">
      <c r="F133" s="23" t="s">
        <v>71</v>
      </c>
      <c r="M133" s="23" t="s">
        <v>71</v>
      </c>
    </row>
    <row r="134" spans="3:14" ht="18.75" customHeight="1" x14ac:dyDescent="0.45">
      <c r="M134" s="53"/>
    </row>
    <row r="137" spans="3:14" ht="18.75" customHeight="1" x14ac:dyDescent="0.45">
      <c r="C137" s="75" t="s">
        <v>72</v>
      </c>
      <c r="D137" s="75"/>
      <c r="E137" s="76" t="s">
        <v>73</v>
      </c>
      <c r="F137" s="75"/>
      <c r="G137" s="75"/>
    </row>
    <row r="138" spans="3:14" ht="18.75" customHeight="1" x14ac:dyDescent="0.45">
      <c r="C138" s="75" t="s">
        <v>74</v>
      </c>
      <c r="D138" s="75"/>
      <c r="E138" s="75"/>
      <c r="F138" s="75"/>
      <c r="G138" s="75"/>
    </row>
    <row r="140" spans="3:14" ht="18.75" customHeight="1" x14ac:dyDescent="0.45">
      <c r="D140" s="1" t="s">
        <v>75</v>
      </c>
      <c r="F140" s="109">
        <f ca="1">NOW()</f>
        <v>44352.368170601854</v>
      </c>
      <c r="G140" s="109"/>
      <c r="K140" s="1" t="s">
        <v>75</v>
      </c>
      <c r="M140" s="110"/>
      <c r="N140" s="111"/>
    </row>
    <row r="146" spans="2:17" ht="18.75" customHeight="1" x14ac:dyDescent="0.45">
      <c r="D146" s="1" t="s">
        <v>76</v>
      </c>
      <c r="F146" s="112">
        <f ca="1">NOW()</f>
        <v>44352.368170601854</v>
      </c>
      <c r="G146" s="112"/>
      <c r="K146" s="1" t="s">
        <v>76</v>
      </c>
      <c r="M146" s="110"/>
      <c r="N146" s="111"/>
    </row>
    <row r="154" spans="2:17" ht="18.75" customHeight="1" x14ac:dyDescent="0.45">
      <c r="B154" s="30" t="s">
        <v>77</v>
      </c>
      <c r="C154" s="31"/>
      <c r="D154" s="31"/>
      <c r="J154" s="30" t="s">
        <v>77</v>
      </c>
      <c r="K154" s="31"/>
      <c r="L154" s="31"/>
    </row>
    <row r="155" spans="2:17" ht="18.75" customHeight="1" x14ac:dyDescent="0.45">
      <c r="B155" s="54" t="s">
        <v>39</v>
      </c>
      <c r="C155" s="54"/>
      <c r="D155" s="54"/>
      <c r="E155" s="24"/>
      <c r="F155" s="24"/>
      <c r="J155" s="54" t="s">
        <v>39</v>
      </c>
      <c r="K155" s="54"/>
      <c r="L155" s="55"/>
      <c r="M155" s="24"/>
      <c r="N155" s="24"/>
    </row>
    <row r="156" spans="2:17" ht="18.75" customHeight="1" x14ac:dyDescent="0.45">
      <c r="B156" s="22"/>
      <c r="C156" s="22"/>
      <c r="D156" s="22"/>
      <c r="E156" s="22"/>
      <c r="F156" s="22"/>
      <c r="J156" s="22"/>
      <c r="K156" s="22"/>
      <c r="L156" s="22"/>
      <c r="M156" s="22"/>
      <c r="N156" s="22"/>
    </row>
    <row r="157" spans="2:17" ht="18.75" customHeight="1" x14ac:dyDescent="0.45">
      <c r="B157" s="56" t="s">
        <v>78</v>
      </c>
      <c r="C157" s="57"/>
      <c r="D157" s="57"/>
      <c r="E157" s="57"/>
      <c r="F157" s="57"/>
      <c r="G157" s="42"/>
      <c r="H157" s="42"/>
      <c r="I157" s="42"/>
      <c r="J157" s="57"/>
      <c r="K157" s="57"/>
      <c r="L157" s="57"/>
      <c r="M157" s="57"/>
      <c r="N157" s="22"/>
    </row>
    <row r="159" spans="2:17" ht="18.75" customHeight="1" x14ac:dyDescent="0.45">
      <c r="C159" s="32" t="s">
        <v>44</v>
      </c>
      <c r="K159" s="32" t="s">
        <v>44</v>
      </c>
      <c r="Q159" s="53"/>
    </row>
    <row r="161" spans="3:14" ht="18.75" customHeight="1" x14ac:dyDescent="0.45">
      <c r="K161" s="100" t="s">
        <v>42</v>
      </c>
      <c r="L161" s="100"/>
      <c r="M161" s="100"/>
      <c r="N161" s="100"/>
    </row>
    <row r="164" spans="3:14" ht="18.75" customHeight="1" x14ac:dyDescent="0.45">
      <c r="C164" s="102" t="s">
        <v>79</v>
      </c>
      <c r="D164" s="102"/>
      <c r="E164" s="103">
        <f ca="1">TODAY()</f>
        <v>44352</v>
      </c>
      <c r="F164" s="103"/>
      <c r="J164" s="102" t="s">
        <v>79</v>
      </c>
      <c r="K164" s="102"/>
      <c r="L164" s="104"/>
      <c r="M164" s="104"/>
    </row>
    <row r="165" spans="3:14" ht="18.75" customHeight="1" x14ac:dyDescent="0.45">
      <c r="F165" s="23" t="s">
        <v>71</v>
      </c>
      <c r="M165" s="23" t="s">
        <v>71</v>
      </c>
    </row>
    <row r="169" spans="3:14" ht="18.75" customHeight="1" x14ac:dyDescent="0.45">
      <c r="C169" s="77" t="s">
        <v>72</v>
      </c>
      <c r="D169" s="77"/>
      <c r="E169" s="78" t="s">
        <v>80</v>
      </c>
      <c r="F169" s="77"/>
      <c r="G169" s="77"/>
    </row>
    <row r="170" spans="3:14" ht="18.75" customHeight="1" x14ac:dyDescent="0.45">
      <c r="C170" s="77" t="s">
        <v>100</v>
      </c>
      <c r="D170" s="77"/>
      <c r="E170" s="77"/>
      <c r="F170" s="77"/>
      <c r="G170" s="77"/>
    </row>
    <row r="172" spans="3:14" ht="18.75" customHeight="1" x14ac:dyDescent="0.45">
      <c r="F172" s="115">
        <f ca="1">TODAY()</f>
        <v>44352</v>
      </c>
      <c r="G172" s="115"/>
      <c r="L172" s="116"/>
      <c r="M172" s="116"/>
      <c r="N172" s="1" t="s">
        <v>70</v>
      </c>
    </row>
    <row r="179" spans="2:14" ht="18.75" customHeight="1" x14ac:dyDescent="0.45">
      <c r="B179" s="30" t="s">
        <v>81</v>
      </c>
      <c r="C179" s="31"/>
      <c r="D179" s="31"/>
      <c r="J179" s="30" t="s">
        <v>81</v>
      </c>
      <c r="K179" s="31"/>
      <c r="L179" s="31"/>
    </row>
    <row r="181" spans="2:14" ht="18.75" customHeight="1" x14ac:dyDescent="0.45">
      <c r="B181" s="34" t="s">
        <v>41</v>
      </c>
      <c r="C181" s="34"/>
      <c r="D181" s="34"/>
      <c r="E181" s="34"/>
      <c r="J181" s="2"/>
      <c r="K181" s="100" t="s">
        <v>42</v>
      </c>
      <c r="L181" s="100"/>
      <c r="M181" s="100"/>
      <c r="N181" s="100"/>
    </row>
    <row r="183" spans="2:14" ht="18.75" customHeight="1" x14ac:dyDescent="0.45">
      <c r="C183" s="32" t="s">
        <v>44</v>
      </c>
      <c r="K183" s="32" t="s">
        <v>44</v>
      </c>
    </row>
    <row r="185" spans="2:14" ht="18.75" customHeight="1" x14ac:dyDescent="0.45">
      <c r="C185" s="117" t="s">
        <v>101</v>
      </c>
      <c r="D185" s="118"/>
      <c r="K185" s="117" t="s">
        <v>101</v>
      </c>
      <c r="L185" s="118"/>
    </row>
    <row r="187" spans="2:14" ht="18.75" customHeight="1" x14ac:dyDescent="0.45">
      <c r="C187" s="48" t="s">
        <v>82</v>
      </c>
      <c r="D187" s="48" t="s">
        <v>83</v>
      </c>
      <c r="K187" s="48" t="s">
        <v>82</v>
      </c>
      <c r="L187" s="48" t="s">
        <v>83</v>
      </c>
    </row>
    <row r="188" spans="2:14" ht="18.75" customHeight="1" x14ac:dyDescent="0.45">
      <c r="C188" s="58">
        <f ca="1">TODAY()</f>
        <v>44352</v>
      </c>
      <c r="D188" s="59">
        <f t="shared" ref="D188:D193" ca="1" si="0">WEEKDAY(C188)</f>
        <v>7</v>
      </c>
      <c r="K188" s="58">
        <f ca="1">TODAY()</f>
        <v>44352</v>
      </c>
      <c r="L188" s="60"/>
    </row>
    <row r="189" spans="2:14" ht="18.75" customHeight="1" x14ac:dyDescent="0.45">
      <c r="C189" s="58">
        <f ca="1">C188+1</f>
        <v>44353</v>
      </c>
      <c r="D189" s="59">
        <f t="shared" ca="1" si="0"/>
        <v>1</v>
      </c>
      <c r="K189" s="58">
        <f ca="1">K188+1</f>
        <v>44353</v>
      </c>
      <c r="L189" s="60"/>
    </row>
    <row r="190" spans="2:14" ht="18.75" customHeight="1" x14ac:dyDescent="0.45">
      <c r="C190" s="58">
        <f t="shared" ref="C190:C193" ca="1" si="1">C189+1</f>
        <v>44354</v>
      </c>
      <c r="D190" s="59">
        <f t="shared" ca="1" si="0"/>
        <v>2</v>
      </c>
      <c r="K190" s="58">
        <f t="shared" ref="K190:K193" ca="1" si="2">K189+1</f>
        <v>44354</v>
      </c>
      <c r="L190" s="60"/>
    </row>
    <row r="191" spans="2:14" ht="18.75" customHeight="1" x14ac:dyDescent="0.45">
      <c r="C191" s="58">
        <f t="shared" ca="1" si="1"/>
        <v>44355</v>
      </c>
      <c r="D191" s="59">
        <f t="shared" ca="1" si="0"/>
        <v>3</v>
      </c>
      <c r="K191" s="58">
        <f t="shared" ca="1" si="2"/>
        <v>44355</v>
      </c>
      <c r="L191" s="60"/>
    </row>
    <row r="192" spans="2:14" ht="18.75" customHeight="1" x14ac:dyDescent="0.45">
      <c r="C192" s="58">
        <f t="shared" ca="1" si="1"/>
        <v>44356</v>
      </c>
      <c r="D192" s="59">
        <f t="shared" ca="1" si="0"/>
        <v>4</v>
      </c>
      <c r="K192" s="58">
        <f t="shared" ca="1" si="2"/>
        <v>44356</v>
      </c>
      <c r="L192" s="60"/>
    </row>
    <row r="193" spans="2:12" ht="18.75" customHeight="1" x14ac:dyDescent="0.45">
      <c r="C193" s="58">
        <f t="shared" ca="1" si="1"/>
        <v>44357</v>
      </c>
      <c r="D193" s="59">
        <f t="shared" ca="1" si="0"/>
        <v>5</v>
      </c>
      <c r="K193" s="58">
        <f t="shared" ca="1" si="2"/>
        <v>44357</v>
      </c>
      <c r="L193" s="60"/>
    </row>
    <row r="195" spans="2:12" ht="18.75" customHeight="1" x14ac:dyDescent="0.45">
      <c r="J195" s="61" t="s">
        <v>84</v>
      </c>
      <c r="K195" s="119" t="s">
        <v>85</v>
      </c>
      <c r="L195" s="120"/>
    </row>
    <row r="196" spans="2:12" ht="18.75" customHeight="1" x14ac:dyDescent="0.45">
      <c r="K196" s="62">
        <v>2</v>
      </c>
      <c r="L196" s="63" t="s">
        <v>86</v>
      </c>
    </row>
    <row r="197" spans="2:12" ht="18.75" customHeight="1" x14ac:dyDescent="0.45">
      <c r="K197" s="62">
        <v>3</v>
      </c>
      <c r="L197" s="63" t="s">
        <v>87</v>
      </c>
    </row>
    <row r="198" spans="2:12" ht="18.75" customHeight="1" x14ac:dyDescent="0.45">
      <c r="K198" s="62">
        <v>4</v>
      </c>
      <c r="L198" s="63" t="s">
        <v>88</v>
      </c>
    </row>
    <row r="199" spans="2:12" ht="18.75" customHeight="1" x14ac:dyDescent="0.45">
      <c r="K199" s="62">
        <v>5</v>
      </c>
      <c r="L199" s="63" t="s">
        <v>89</v>
      </c>
    </row>
    <row r="200" spans="2:12" ht="18.75" customHeight="1" x14ac:dyDescent="0.45">
      <c r="K200" s="62">
        <v>6</v>
      </c>
      <c r="L200" s="63" t="s">
        <v>90</v>
      </c>
    </row>
    <row r="201" spans="2:12" ht="18.75" customHeight="1" x14ac:dyDescent="0.45">
      <c r="K201" s="62">
        <v>7</v>
      </c>
      <c r="L201" s="63" t="s">
        <v>91</v>
      </c>
    </row>
    <row r="202" spans="2:12" ht="18.75" customHeight="1" x14ac:dyDescent="0.45">
      <c r="K202" s="62">
        <v>1</v>
      </c>
      <c r="L202" s="63" t="s">
        <v>92</v>
      </c>
    </row>
    <row r="208" spans="2:12" ht="18.75" customHeight="1" thickBot="1" x14ac:dyDescent="0.5">
      <c r="B208" s="64" t="s">
        <v>93</v>
      </c>
      <c r="C208" s="1" t="s">
        <v>94</v>
      </c>
      <c r="J208" s="64" t="s">
        <v>93</v>
      </c>
      <c r="K208" s="1" t="s">
        <v>94</v>
      </c>
    </row>
    <row r="209" spans="3:14" ht="18.75" customHeight="1" thickTop="1" x14ac:dyDescent="0.45"/>
    <row r="210" spans="3:14" ht="18.75" customHeight="1" x14ac:dyDescent="0.45">
      <c r="C210" s="65"/>
      <c r="K210" s="100" t="s">
        <v>42</v>
      </c>
      <c r="L210" s="100"/>
      <c r="M210" s="100"/>
      <c r="N210" s="100"/>
    </row>
    <row r="212" spans="3:14" ht="18.75" customHeight="1" x14ac:dyDescent="0.45">
      <c r="C212" s="20" t="s">
        <v>95</v>
      </c>
      <c r="K212" s="20" t="s">
        <v>96</v>
      </c>
    </row>
    <row r="213" spans="3:14" ht="18.75" customHeight="1" x14ac:dyDescent="0.45">
      <c r="C213" s="113">
        <f ca="1">TODAY()</f>
        <v>44352</v>
      </c>
      <c r="D213" s="113"/>
      <c r="L213" s="113">
        <f ca="1">TODAY()</f>
        <v>44352</v>
      </c>
      <c r="M213" s="113"/>
    </row>
    <row r="214" spans="3:14" ht="18.75" customHeight="1" x14ac:dyDescent="0.45">
      <c r="C214" s="58">
        <f ca="1">TODAY()</f>
        <v>44352</v>
      </c>
      <c r="D214" s="66">
        <f ca="1">WEEKDAY(C214)</f>
        <v>7</v>
      </c>
      <c r="L214" s="58">
        <f ca="1">TODAY()</f>
        <v>44352</v>
      </c>
      <c r="M214" s="66"/>
    </row>
    <row r="215" spans="3:14" ht="18.75" customHeight="1" x14ac:dyDescent="0.45">
      <c r="C215" s="58">
        <f ca="1">C214+1</f>
        <v>44353</v>
      </c>
      <c r="D215" s="66">
        <f t="shared" ref="D215:D222" ca="1" si="3">WEEKDAY(C215)</f>
        <v>1</v>
      </c>
      <c r="L215" s="58">
        <f ca="1">L214+1</f>
        <v>44353</v>
      </c>
      <c r="M215" s="66"/>
    </row>
    <row r="216" spans="3:14" ht="18.75" customHeight="1" x14ac:dyDescent="0.45">
      <c r="C216" s="58">
        <f t="shared" ref="C216:C222" ca="1" si="4">C215+1</f>
        <v>44354</v>
      </c>
      <c r="D216" s="66">
        <f t="shared" ca="1" si="3"/>
        <v>2</v>
      </c>
      <c r="L216" s="58">
        <f t="shared" ref="L216:L222" ca="1" si="5">L215+1</f>
        <v>44354</v>
      </c>
      <c r="M216" s="66"/>
    </row>
    <row r="217" spans="3:14" ht="18.75" customHeight="1" x14ac:dyDescent="0.45">
      <c r="C217" s="58">
        <f t="shared" ca="1" si="4"/>
        <v>44355</v>
      </c>
      <c r="D217" s="66">
        <f t="shared" ca="1" si="3"/>
        <v>3</v>
      </c>
      <c r="L217" s="58">
        <f t="shared" ca="1" si="5"/>
        <v>44355</v>
      </c>
      <c r="M217" s="66"/>
    </row>
    <row r="218" spans="3:14" ht="18.75" customHeight="1" x14ac:dyDescent="0.45">
      <c r="C218" s="58">
        <f t="shared" ca="1" si="4"/>
        <v>44356</v>
      </c>
      <c r="D218" s="66">
        <f t="shared" ca="1" si="3"/>
        <v>4</v>
      </c>
      <c r="L218" s="58">
        <f t="shared" ca="1" si="5"/>
        <v>44356</v>
      </c>
      <c r="M218" s="66"/>
    </row>
    <row r="219" spans="3:14" ht="18.75" customHeight="1" x14ac:dyDescent="0.45">
      <c r="C219" s="58">
        <f t="shared" ca="1" si="4"/>
        <v>44357</v>
      </c>
      <c r="D219" s="66">
        <f t="shared" ca="1" si="3"/>
        <v>5</v>
      </c>
      <c r="L219" s="58">
        <f t="shared" ca="1" si="5"/>
        <v>44357</v>
      </c>
      <c r="M219" s="66"/>
    </row>
    <row r="220" spans="3:14" ht="18.75" customHeight="1" x14ac:dyDescent="0.45">
      <c r="C220" s="58">
        <f t="shared" ca="1" si="4"/>
        <v>44358</v>
      </c>
      <c r="D220" s="66">
        <f t="shared" ca="1" si="3"/>
        <v>6</v>
      </c>
      <c r="L220" s="58">
        <f t="shared" ca="1" si="5"/>
        <v>44358</v>
      </c>
      <c r="M220" s="66"/>
    </row>
    <row r="221" spans="3:14" ht="18.75" customHeight="1" x14ac:dyDescent="0.45">
      <c r="C221" s="58">
        <f t="shared" ca="1" si="4"/>
        <v>44359</v>
      </c>
      <c r="D221" s="66">
        <f t="shared" ca="1" si="3"/>
        <v>7</v>
      </c>
      <c r="L221" s="58">
        <f t="shared" ca="1" si="5"/>
        <v>44359</v>
      </c>
      <c r="M221" s="66"/>
    </row>
    <row r="222" spans="3:14" ht="18.75" customHeight="1" x14ac:dyDescent="0.45">
      <c r="C222" s="58">
        <f t="shared" ca="1" si="4"/>
        <v>44360</v>
      </c>
      <c r="D222" s="66">
        <f t="shared" ca="1" si="3"/>
        <v>1</v>
      </c>
      <c r="L222" s="58">
        <f t="shared" ca="1" si="5"/>
        <v>44360</v>
      </c>
      <c r="M222" s="66"/>
    </row>
    <row r="234" spans="3:5" ht="18.75" customHeight="1" x14ac:dyDescent="0.45">
      <c r="C234" s="61" t="s">
        <v>84</v>
      </c>
      <c r="D234" s="114" t="s">
        <v>85</v>
      </c>
      <c r="E234" s="114"/>
    </row>
    <row r="235" spans="3:5" ht="18.75" customHeight="1" x14ac:dyDescent="0.45">
      <c r="D235" s="67">
        <v>2</v>
      </c>
      <c r="E235" s="68" t="s">
        <v>86</v>
      </c>
    </row>
    <row r="236" spans="3:5" ht="18.75" customHeight="1" x14ac:dyDescent="0.45">
      <c r="D236" s="67">
        <v>3</v>
      </c>
      <c r="E236" s="68" t="s">
        <v>87</v>
      </c>
    </row>
    <row r="237" spans="3:5" ht="18.75" customHeight="1" x14ac:dyDescent="0.45">
      <c r="D237" s="67">
        <v>4</v>
      </c>
      <c r="E237" s="68" t="s">
        <v>88</v>
      </c>
    </row>
    <row r="238" spans="3:5" ht="18.75" customHeight="1" x14ac:dyDescent="0.45">
      <c r="D238" s="67">
        <v>5</v>
      </c>
      <c r="E238" s="68" t="s">
        <v>89</v>
      </c>
    </row>
    <row r="239" spans="3:5" ht="18.75" customHeight="1" thickBot="1" x14ac:dyDescent="0.5">
      <c r="D239" s="69">
        <v>6</v>
      </c>
      <c r="E239" s="70" t="s">
        <v>90</v>
      </c>
    </row>
    <row r="240" spans="3:5" ht="18.75" customHeight="1" thickTop="1" x14ac:dyDescent="0.45">
      <c r="D240" s="71">
        <v>7</v>
      </c>
      <c r="E240" s="72" t="s">
        <v>91</v>
      </c>
    </row>
    <row r="241" spans="4:5" ht="18.75" customHeight="1" thickBot="1" x14ac:dyDescent="0.5">
      <c r="D241" s="73">
        <v>1</v>
      </c>
      <c r="E241" s="74" t="s">
        <v>92</v>
      </c>
    </row>
    <row r="242" spans="4:5" ht="18.75" customHeight="1" thickTop="1" x14ac:dyDescent="0.45"/>
  </sheetData>
  <mergeCells count="49">
    <mergeCell ref="K210:N210"/>
    <mergeCell ref="C213:D213"/>
    <mergeCell ref="L213:M213"/>
    <mergeCell ref="D234:E234"/>
    <mergeCell ref="F172:G172"/>
    <mergeCell ref="L172:M172"/>
    <mergeCell ref="K181:N181"/>
    <mergeCell ref="C185:D185"/>
    <mergeCell ref="K185:L185"/>
    <mergeCell ref="K195:L195"/>
    <mergeCell ref="C164:D164"/>
    <mergeCell ref="E164:F164"/>
    <mergeCell ref="J164:K164"/>
    <mergeCell ref="L164:M164"/>
    <mergeCell ref="L103:M103"/>
    <mergeCell ref="E105:F105"/>
    <mergeCell ref="K125:N125"/>
    <mergeCell ref="B127:O127"/>
    <mergeCell ref="E132:F132"/>
    <mergeCell ref="L132:M132"/>
    <mergeCell ref="F140:G140"/>
    <mergeCell ref="M140:N140"/>
    <mergeCell ref="F146:G146"/>
    <mergeCell ref="M146:N146"/>
    <mergeCell ref="K161:N161"/>
    <mergeCell ref="K90:N90"/>
    <mergeCell ref="G47:J47"/>
    <mergeCell ref="K47:O47"/>
    <mergeCell ref="G48:J48"/>
    <mergeCell ref="K48:O48"/>
    <mergeCell ref="G49:J49"/>
    <mergeCell ref="K49:O49"/>
    <mergeCell ref="G50:J50"/>
    <mergeCell ref="K50:O50"/>
    <mergeCell ref="G51:J51"/>
    <mergeCell ref="K51:O51"/>
    <mergeCell ref="K59:N59"/>
    <mergeCell ref="G44:J44"/>
    <mergeCell ref="K44:O44"/>
    <mergeCell ref="G45:J45"/>
    <mergeCell ref="K45:O45"/>
    <mergeCell ref="G46:J46"/>
    <mergeCell ref="K46:O46"/>
    <mergeCell ref="K42:N42"/>
    <mergeCell ref="A1:G1"/>
    <mergeCell ref="D11:K11"/>
    <mergeCell ref="D16:D20"/>
    <mergeCell ref="B23:D23"/>
    <mergeCell ref="C38:G39"/>
  </mergeCells>
  <phoneticPr fontId="3"/>
  <conditionalFormatting sqref="C214:C222 L214:L222">
    <cfRule type="expression" dxfId="3" priority="1" stopIfTrue="1">
      <formula>WEEKDAY=(D214)=7</formula>
    </cfRule>
    <cfRule type="expression" dxfId="2" priority="2" stopIfTrue="1">
      <formula>WEEKDAY=(D214)=1</formula>
    </cfRule>
  </conditionalFormatting>
  <conditionalFormatting sqref="D214:D222">
    <cfRule type="expression" dxfId="1" priority="3" stopIfTrue="1">
      <formula>WEEKDAY(C214)=1</formula>
    </cfRule>
    <cfRule type="expression" dxfId="0" priority="4" stopIfTrue="1">
      <formula>WEEKDAY(C214)=7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2020-10-17T06:03:46Z</dcterms:created>
  <dcterms:modified xsi:type="dcterms:W3CDTF">2021-06-04T23:51:12Z</dcterms:modified>
</cp:coreProperties>
</file>