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9-関数の組合せ\"/>
    </mc:Choice>
  </mc:AlternateContent>
  <xr:revisionPtr revIDLastSave="0" documentId="13_ncr:1_{3B729B1C-A64A-47FF-9849-C9CE43EFAB67}" xr6:coauthVersionLast="47" xr6:coauthVersionMax="47" xr10:uidLastSave="{00000000-0000-0000-0000-000000000000}"/>
  <bookViews>
    <workbookView xWindow="3240" yWindow="12" windowWidth="18876" windowHeight="12948" xr2:uid="{874AC374-F127-4DB3-A3CB-93A0FF02E3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K82" i="1"/>
  <c r="K83" i="1" s="1"/>
  <c r="K84" i="1" s="1"/>
  <c r="K85" i="1" s="1"/>
  <c r="K86" i="1" s="1"/>
  <c r="K87" i="1" s="1"/>
  <c r="K88" i="1" s="1"/>
  <c r="K89" i="1" s="1"/>
  <c r="K90" i="1" s="1"/>
  <c r="F82" i="1"/>
  <c r="B82" i="1"/>
  <c r="C82" i="1" s="1"/>
  <c r="E70" i="1"/>
  <c r="E69" i="1"/>
  <c r="E68" i="1"/>
  <c r="E67" i="1"/>
  <c r="E66" i="1"/>
  <c r="E65" i="1"/>
  <c r="E64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B83" i="1" l="1"/>
  <c r="C83" i="1" l="1"/>
  <c r="B84" i="1"/>
  <c r="C84" i="1" l="1"/>
  <c r="B85" i="1"/>
  <c r="C85" i="1" l="1"/>
  <c r="B86" i="1"/>
  <c r="C86" i="1" l="1"/>
  <c r="B87" i="1"/>
  <c r="C87" i="1" l="1"/>
  <c r="B88" i="1"/>
  <c r="C88" i="1" l="1"/>
  <c r="B89" i="1"/>
  <c r="C89" i="1" l="1"/>
  <c r="B90" i="1"/>
  <c r="C9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32" authorId="0" shapeId="0" xr:uid="{2CB76763-6E80-4C37-BED8-181B863EFF6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$C$32:$C$41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C32)&gt;1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●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「論理式」に｛ネスト｝で「ＣＯＵＮＴＩＦ関数」（統計）を挿入します。
</t>
        </r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会員名の範囲で（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）、
同じ入力値が</t>
        </r>
        <r>
          <rPr>
            <b/>
            <sz val="12"/>
            <color indexed="81"/>
            <rFont val="ＭＳ Ｐゴシック"/>
            <family val="3"/>
            <charset val="128"/>
          </rPr>
          <t>１個以上→　</t>
        </r>
        <r>
          <rPr>
            <b/>
            <sz val="14"/>
            <color indexed="10"/>
            <rFont val="ＭＳ Ｐゴシック"/>
            <family val="3"/>
            <charset val="128"/>
          </rPr>
          <t>&gt;1</t>
        </r>
        <r>
          <rPr>
            <b/>
            <sz val="12"/>
            <color indexed="81"/>
            <rFont val="ＭＳ Ｐゴシック"/>
            <family val="3"/>
            <charset val="128"/>
          </rPr>
          <t>　</t>
        </r>
        <r>
          <rPr>
            <sz val="12"/>
            <color indexed="81"/>
            <rFont val="ＭＳ Ｐゴシック"/>
            <family val="3"/>
            <charset val="128"/>
          </rPr>
          <t>あれば「</t>
        </r>
        <r>
          <rPr>
            <sz val="12"/>
            <color indexed="12"/>
            <rFont val="ＭＳ Ｐゴシック"/>
            <family val="3"/>
            <charset val="128"/>
          </rPr>
          <t>●</t>
        </r>
        <r>
          <rPr>
            <sz val="12"/>
            <color indexed="81"/>
            <rFont val="ＭＳ Ｐゴシック"/>
            <family val="3"/>
            <charset val="128"/>
          </rPr>
          <t>」、無ければば「</t>
        </r>
        <r>
          <rPr>
            <b/>
            <sz val="18"/>
            <color indexed="10"/>
            <rFont val="ＭＳ Ｐゴシック"/>
            <family val="3"/>
            <charset val="128"/>
          </rPr>
          <t>""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E32" authorId="0" shapeId="0" xr:uid="{38D6E686-ACDF-4A5A-8D4C-B5769F112AAF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何回、同じデータが一定の範囲にあったか？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$C$32:$C$41</t>
        </r>
        <r>
          <rPr>
            <b/>
            <sz val="14"/>
            <color indexed="81"/>
            <rFont val="ＭＳ Ｐゴシック"/>
            <family val="3"/>
            <charset val="128"/>
          </rPr>
          <t>,C32)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範囲は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ですね。</t>
        </r>
      </text>
    </comment>
    <comment ref="E64" authorId="0" shapeId="0" xr:uid="{94596EB7-81C3-40EF-B05C-DE150ABE87CD}">
      <text>
        <r>
          <rPr>
            <b/>
            <sz val="14"/>
            <color indexed="81"/>
            <rFont val="ＭＳ Ｐゴシック"/>
            <family val="3"/>
            <charset val="128"/>
          </rPr>
          <t>=D64/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$D$64:$D$70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分母に｛ネスト｝で合計する
｢ＳＵＭ関数」</t>
        </r>
        <r>
          <rPr>
            <sz val="12"/>
            <color indexed="81"/>
            <rFont val="ＭＳ Ｐゴシック"/>
            <family val="3"/>
            <charset val="128"/>
          </rPr>
          <t>数学／三角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を挿入。
</t>
        </r>
        <r>
          <rPr>
            <b/>
            <sz val="12"/>
            <color indexed="12"/>
            <rFont val="ＭＳ Ｐゴシック"/>
            <family val="3"/>
            <charset val="128"/>
          </rPr>
          <t>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82" authorId="0" shapeId="0" xr:uid="{3430A091-C091-41B7-A30C-2177E42EAB5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(D82=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(D82=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7"/>
            <rFont val="ＭＳ Ｐゴシック"/>
            <family val="3"/>
            <charset val="128"/>
          </rPr>
          <t>入力不足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2"/>
            <rFont val="ＭＳ Ｐゴシック"/>
            <family val="3"/>
            <charset val="128"/>
          </rPr>
          <t>E82-D82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常に「</t>
        </r>
        <r>
          <rPr>
            <b/>
            <sz val="12"/>
            <color indexed="10"/>
            <rFont val="ＭＳ Ｐゴシック"/>
            <family val="3"/>
            <charset val="128"/>
          </rPr>
          <t>ＩＦ</t>
        </r>
        <r>
          <rPr>
            <b/>
            <sz val="12"/>
            <color indexed="81"/>
            <rFont val="ＭＳ Ｐゴシック"/>
            <family val="3"/>
            <charset val="128"/>
          </rPr>
          <t>関数」の中に「</t>
        </r>
        <r>
          <rPr>
            <b/>
            <sz val="12"/>
            <color indexed="12"/>
            <rFont val="ＭＳ Ｐゴシック"/>
            <family val="3"/>
            <charset val="128"/>
          </rPr>
          <t>ＡＮＤ</t>
        </r>
        <r>
          <rPr>
            <b/>
            <sz val="12"/>
            <color indexed="81"/>
            <rFont val="ＭＳ Ｐゴシック"/>
            <family val="3"/>
            <charset val="128"/>
          </rPr>
          <t>関数」「</t>
        </r>
        <r>
          <rPr>
            <b/>
            <sz val="12"/>
            <color indexed="12"/>
            <rFont val="ＭＳ Ｐゴシック"/>
            <family val="3"/>
            <charset val="128"/>
          </rPr>
          <t>ＯＲ</t>
        </r>
        <r>
          <rPr>
            <b/>
            <sz val="12"/>
            <color indexed="81"/>
            <rFont val="ＭＳ Ｐゴシック"/>
            <family val="3"/>
            <charset val="128"/>
          </rPr>
          <t>関数」を｛ネスト｝で設定します。</t>
        </r>
      </text>
    </comment>
  </commentList>
</comments>
</file>

<file path=xl/sharedStrings.xml><?xml version="1.0" encoding="utf-8"?>
<sst xmlns="http://schemas.openxmlformats.org/spreadsheetml/2006/main" count="74" uniqueCount="38">
  <si>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</si>
  <si>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</si>
  <si>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</si>
  <si>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「ネスト」で関数を組み合わせる</t>
    <rPh sb="6" eb="8">
      <t>カンスウ</t>
    </rPh>
    <rPh sb="9" eb="10">
      <t>ク</t>
    </rPh>
    <rPh sb="11" eb="12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</si>
  <si>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</si>
  <si>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会員名</t>
    <rPh sb="0" eb="2">
      <t>カイイン</t>
    </rPh>
    <rPh sb="2" eb="3">
      <t>ナ</t>
    </rPh>
    <phoneticPr fontId="4"/>
  </si>
  <si>
    <t>チェック</t>
    <phoneticPr fontId="4"/>
  </si>
  <si>
    <t>数</t>
    <rPh sb="0" eb="1">
      <t>スウ</t>
    </rPh>
    <phoneticPr fontId="4"/>
  </si>
  <si>
    <t>夏目草太</t>
    <rPh sb="0" eb="2">
      <t>ナツメ</t>
    </rPh>
    <rPh sb="2" eb="3">
      <t>ソウ</t>
    </rPh>
    <rPh sb="3" eb="4">
      <t>タ</t>
    </rPh>
    <phoneticPr fontId="4"/>
  </si>
  <si>
    <t>芥川龍一</t>
    <rPh sb="0" eb="2">
      <t>アクタガワ</t>
    </rPh>
    <rPh sb="2" eb="4">
      <t>リュウイチ</t>
    </rPh>
    <phoneticPr fontId="4"/>
  </si>
  <si>
    <t>幸田露子</t>
    <rPh sb="0" eb="2">
      <t>コウダ</t>
    </rPh>
    <rPh sb="2" eb="3">
      <t>ロ</t>
    </rPh>
    <rPh sb="3" eb="4">
      <t>コ</t>
    </rPh>
    <phoneticPr fontId="4"/>
  </si>
  <si>
    <t>島崎藤一</t>
    <rPh sb="0" eb="2">
      <t>シマザキ</t>
    </rPh>
    <rPh sb="2" eb="4">
      <t>トウイチ</t>
    </rPh>
    <phoneticPr fontId="4"/>
  </si>
  <si>
    <t>志賀直子</t>
    <rPh sb="0" eb="2">
      <t>シガ</t>
    </rPh>
    <rPh sb="2" eb="4">
      <t>ナオコ</t>
    </rPh>
    <phoneticPr fontId="4"/>
  </si>
  <si>
    <t>萩原朔雄</t>
    <rPh sb="0" eb="2">
      <t>ハギワラ</t>
    </rPh>
    <rPh sb="2" eb="3">
      <t>サク</t>
    </rPh>
    <rPh sb="3" eb="4">
      <t>オ</t>
    </rPh>
    <phoneticPr fontId="4"/>
  </si>
  <si>
    <t>三島由紀</t>
    <rPh sb="0" eb="2">
      <t>ミシマ</t>
    </rPh>
    <rPh sb="2" eb="4">
      <t>ユキコ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</si>
  <si>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</si>
  <si>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>「合計」項目が無い場合</t>
    </r>
    <r>
      <rPr>
        <b/>
        <sz val="12"/>
        <rFont val="ＭＳ Ｐゴシック"/>
        <family val="3"/>
        <charset val="128"/>
      </rPr>
      <t>の「構成比」の算出</t>
    </r>
    <rPh sb="1" eb="3">
      <t>ゴウケイ</t>
    </rPh>
    <rPh sb="4" eb="6">
      <t>コウモク</t>
    </rPh>
    <rPh sb="7" eb="8">
      <t>ナ</t>
    </rPh>
    <rPh sb="9" eb="11">
      <t>バアイ</t>
    </rPh>
    <rPh sb="13" eb="16">
      <t>コウセイヒ</t>
    </rPh>
    <rPh sb="18" eb="20">
      <t>サンシュツ</t>
    </rPh>
    <phoneticPr fontId="4"/>
  </si>
  <si>
    <t>曜日</t>
    <rPh sb="0" eb="2">
      <t>ヨウビ</t>
    </rPh>
    <phoneticPr fontId="4"/>
  </si>
  <si>
    <t>金額</t>
    <rPh sb="0" eb="2">
      <t>キンガク</t>
    </rPh>
    <phoneticPr fontId="4"/>
  </si>
  <si>
    <t>構成比</t>
    <rPh sb="0" eb="3">
      <t>コウセイヒ</t>
    </rPh>
    <phoneticPr fontId="4"/>
  </si>
  <si>
    <t>月曜日</t>
    <rPh sb="0" eb="3">
      <t>ゲツヨウビ</t>
    </rPh>
    <phoneticPr fontId="6"/>
  </si>
  <si>
    <t>火曜日</t>
  </si>
  <si>
    <t>水曜日</t>
  </si>
  <si>
    <t>木曜日</t>
  </si>
  <si>
    <t>金曜日</t>
  </si>
  <si>
    <t>土曜日</t>
  </si>
  <si>
    <t>日曜日</t>
  </si>
  <si>
    <t>問題</t>
    <rPh sb="0" eb="2">
      <t>モンダイ</t>
    </rPh>
    <phoneticPr fontId="4"/>
  </si>
  <si>
    <r>
      <t>「</t>
    </r>
    <r>
      <rPr>
        <b/>
        <sz val="12"/>
        <rFont val="ＭＳ Ｐゴシック"/>
        <family val="3"/>
        <charset val="128"/>
      </rPr>
      <t>出勤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退勤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indexed="10"/>
        <rFont val="ＭＳ Ｐゴシック"/>
        <family val="3"/>
        <charset val="128"/>
      </rPr>
      <t>何れかが、未入力</t>
    </r>
    <r>
      <rPr>
        <sz val="12"/>
        <color theme="1"/>
        <rFont val="ＭＳ Ｐゴシック"/>
        <family val="3"/>
        <charset val="128"/>
      </rPr>
      <t>の場合「</t>
    </r>
    <r>
      <rPr>
        <b/>
        <sz val="12"/>
        <rFont val="ＭＳ Ｐゴシック"/>
        <family val="3"/>
        <charset val="128"/>
      </rPr>
      <t>入力不足</t>
    </r>
    <r>
      <rPr>
        <sz val="12"/>
        <color theme="1"/>
        <rFont val="ＭＳ Ｐゴシック"/>
        <family val="3"/>
        <charset val="128"/>
      </rPr>
      <t>」と表示</t>
    </r>
    <rPh sb="1" eb="3">
      <t>シュッキン</t>
    </rPh>
    <rPh sb="5" eb="7">
      <t>タイキン</t>
    </rPh>
    <rPh sb="9" eb="10">
      <t>イズ</t>
    </rPh>
    <rPh sb="14" eb="17">
      <t>ミニュウリョク</t>
    </rPh>
    <rPh sb="18" eb="20">
      <t>バアイ</t>
    </rPh>
    <rPh sb="21" eb="23">
      <t>ニュウリョク</t>
    </rPh>
    <rPh sb="23" eb="25">
      <t>フソク</t>
    </rPh>
    <rPh sb="27" eb="29">
      <t>ヒョウジ</t>
    </rPh>
    <phoneticPr fontId="4"/>
  </si>
  <si>
    <r>
      <rPr>
        <b/>
        <sz val="12"/>
        <color indexed="10"/>
        <rFont val="ＭＳ Ｐゴシック"/>
        <family val="3"/>
        <charset val="128"/>
      </rPr>
      <t>両方とも未入力</t>
    </r>
    <r>
      <rPr>
        <sz val="12"/>
        <color indexed="10"/>
        <rFont val="ＭＳ Ｐゴシック"/>
        <family val="3"/>
        <charset val="128"/>
      </rPr>
      <t>であれば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rFont val="ＭＳ Ｐゴシック"/>
        <family val="3"/>
        <charset val="128"/>
      </rPr>
      <t>何も表示しない</t>
    </r>
    <r>
      <rPr>
        <sz val="12"/>
        <color theme="1"/>
        <rFont val="ＭＳ Ｐゴシック"/>
        <family val="3"/>
        <charset val="128"/>
      </rPr>
      <t>ように設定しましょう。</t>
    </r>
    <rPh sb="0" eb="2">
      <t>リョウホウ</t>
    </rPh>
    <rPh sb="4" eb="7">
      <t>ミニュウリョク</t>
    </rPh>
    <rPh sb="12" eb="13">
      <t>ナニ</t>
    </rPh>
    <rPh sb="14" eb="16">
      <t>ヒョウジ</t>
    </rPh>
    <rPh sb="22" eb="24">
      <t>セッテイ</t>
    </rPh>
    <phoneticPr fontId="4"/>
  </si>
  <si>
    <t>本年日付</t>
    <rPh sb="0" eb="2">
      <t>ホンネン</t>
    </rPh>
    <rPh sb="2" eb="4">
      <t>ヒヅケ</t>
    </rPh>
    <phoneticPr fontId="3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</si>
  <si>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</si>
  <si>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</si>
  <si>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</si>
  <si>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勤務時間</t>
    <rPh sb="0" eb="2">
      <t>キンム</t>
    </rPh>
    <rPh sb="2" eb="4">
      <t>ジカン</t>
    </rPh>
    <phoneticPr fontId="4"/>
  </si>
  <si>
    <t>Copyright(c) Beginners Site All right reserved 2020/10/20</t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</si>
  <si>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会員名</t>
    </r>
    <r>
      <rPr>
        <b/>
        <sz val="12"/>
        <color indexed="8"/>
        <rFont val="ＭＳ Ｐゴシック"/>
        <family val="3"/>
        <charset val="128"/>
      </rPr>
      <t>」の重複データのチェック</t>
    </r>
    <rPh sb="1" eb="3">
      <t>カイイン</t>
    </rPh>
    <rPh sb="3" eb="4">
      <t>ナ</t>
    </rPh>
    <rPh sb="6" eb="8">
      <t>ジュウフク</t>
    </rPh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</si>
  <si>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関数」、「</t>
    </r>
    <r>
      <rPr>
        <b/>
        <sz val="12"/>
        <color rgb="FFFF0000"/>
        <rFont val="ＭＳ Ｐゴシック"/>
        <family val="3"/>
        <charset val="128"/>
      </rPr>
      <t>ＡＮＤ</t>
    </r>
    <r>
      <rPr>
        <b/>
        <sz val="12"/>
        <rFont val="ＭＳ Ｐゴシック"/>
        <family val="3"/>
        <charset val="128"/>
      </rPr>
      <t>関数」、「</t>
    </r>
    <r>
      <rPr>
        <b/>
        <sz val="12"/>
        <color rgb="FFFF0000"/>
        <rFont val="ＭＳ Ｐゴシック"/>
        <family val="3"/>
        <charset val="128"/>
      </rPr>
      <t>ＯＲ</t>
    </r>
    <r>
      <rPr>
        <b/>
        <sz val="12"/>
        <rFont val="ＭＳ Ｐゴシック"/>
        <family val="3"/>
        <charset val="128"/>
      </rPr>
      <t>関数」の組合せ</t>
    </r>
    <rPh sb="3" eb="5">
      <t>カンスウ</t>
    </rPh>
    <rPh sb="11" eb="13">
      <t>カンスウ</t>
    </rPh>
    <rPh sb="18" eb="20">
      <t>カンスウ</t>
    </rPh>
    <rPh sb="22" eb="24">
      <t>クミアワ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</si>
</sst>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0.0%"/>
    <numFmt numFmtId="179" formatCode="aaaa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5" fillId="7" borderId="0" xfId="0" applyFont="1" applyFill="1">
      <alignment vertical="center"/>
    </xf>
    <xf numFmtId="0" fontId="6" fillId="8" borderId="10" xfId="0" applyFont="1" applyFill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5" fillId="9" borderId="10" xfId="0" applyFont="1" applyFill="1" applyBorder="1" applyAlignment="1">
      <alignment horizontal="center" vertical="center"/>
    </xf>
    <xf numFmtId="0" fontId="5" fillId="9" borderId="10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7" borderId="0" xfId="0" applyFont="1" applyFill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 applyAlignment="1">
      <alignment vertical="center"/>
    </xf>
    <xf numFmtId="178" fontId="15" fillId="0" borderId="10" xfId="2" applyNumberFormat="1" applyFont="1" applyBorder="1" applyAlignment="1">
      <alignment vertical="center"/>
    </xf>
    <xf numFmtId="0" fontId="15" fillId="0" borderId="10" xfId="0" applyFont="1" applyBorder="1">
      <alignment vertical="center"/>
    </xf>
    <xf numFmtId="178" fontId="5" fillId="0" borderId="0" xfId="0" applyNumberFormat="1" applyFont="1">
      <alignment vertical="center"/>
    </xf>
    <xf numFmtId="0" fontId="16" fillId="0" borderId="0" xfId="0" applyFont="1">
      <alignment vertical="center"/>
    </xf>
    <xf numFmtId="0" fontId="9" fillId="3" borderId="10" xfId="0" applyFont="1" applyFill="1" applyBorder="1" applyAlignment="1">
      <alignment horizontal="center" vertical="center"/>
    </xf>
    <xf numFmtId="56" fontId="9" fillId="0" borderId="10" xfId="0" applyNumberFormat="1" applyFont="1" applyBorder="1" applyAlignment="1">
      <alignment horizontal="center" vertical="center"/>
    </xf>
    <xf numFmtId="179" fontId="9" fillId="0" borderId="10" xfId="0" applyNumberFormat="1" applyFont="1" applyBorder="1" applyAlignment="1">
      <alignment horizontal="center" vertical="center"/>
    </xf>
    <xf numFmtId="20" fontId="9" fillId="0" borderId="10" xfId="0" applyNumberFormat="1" applyFont="1" applyBorder="1">
      <alignment vertical="center"/>
    </xf>
    <xf numFmtId="20" fontId="9" fillId="0" borderId="10" xfId="1" applyNumberFormat="1" applyFont="1" applyFill="1" applyBorder="1" applyAlignment="1">
      <alignment vertical="center"/>
    </xf>
    <xf numFmtId="20" fontId="17" fillId="9" borderId="10" xfId="1" applyNumberFormat="1" applyFont="1" applyFill="1" applyBorder="1" applyAlignment="1">
      <alignment vertical="center"/>
    </xf>
    <xf numFmtId="179" fontId="9" fillId="11" borderId="10" xfId="0" applyNumberFormat="1" applyFont="1" applyFill="1" applyBorder="1" applyAlignment="1">
      <alignment horizontal="center" vertical="center"/>
    </xf>
    <xf numFmtId="20" fontId="9" fillId="7" borderId="10" xfId="1" applyNumberFormat="1" applyFont="1" applyFill="1" applyBorder="1" applyAlignment="1">
      <alignment vertical="center"/>
    </xf>
    <xf numFmtId="20" fontId="9" fillId="7" borderId="10" xfId="0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13" fillId="10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ndense val="0"/>
        <extend val="0"/>
        <color indexed="56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2</xdr:row>
      <xdr:rowOff>28576</xdr:rowOff>
    </xdr:from>
    <xdr:to>
      <xdr:col>5</xdr:col>
      <xdr:colOff>0</xdr:colOff>
      <xdr:row>7</xdr:row>
      <xdr:rowOff>190501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C399E0B-E712-4C9F-9283-1895A8181222}"/>
            </a:ext>
          </a:extLst>
        </xdr:cNvPr>
        <xdr:cNvSpPr txBox="1">
          <a:spLocks noChangeArrowheads="1"/>
        </xdr:cNvSpPr>
      </xdr:nvSpPr>
      <xdr:spPr bwMode="auto">
        <a:xfrm>
          <a:off x="539115" y="501016"/>
          <a:ext cx="2242185" cy="13430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－７ ｝</a:t>
          </a:r>
        </a:p>
      </xdr:txBody>
    </xdr:sp>
    <xdr:clientData/>
  </xdr:twoCellAnchor>
  <xdr:twoCellAnchor>
    <xdr:from>
      <xdr:col>1</xdr:col>
      <xdr:colOff>485057</xdr:colOff>
      <xdr:row>18</xdr:row>
      <xdr:rowOff>9525</xdr:rowOff>
    </xdr:from>
    <xdr:to>
      <xdr:col>13</xdr:col>
      <xdr:colOff>246904</xdr:colOff>
      <xdr:row>21</xdr:row>
      <xdr:rowOff>95250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9CE488FC-05DC-4D50-8007-BF18FB4DDE23}"/>
            </a:ext>
          </a:extLst>
        </xdr:cNvPr>
        <xdr:cNvGrpSpPr>
          <a:grpSpLocks/>
        </xdr:cNvGrpSpPr>
      </xdr:nvGrpSpPr>
      <xdr:grpSpPr bwMode="auto">
        <a:xfrm>
          <a:off x="614597" y="4558665"/>
          <a:ext cx="7168487" cy="794385"/>
          <a:chOff x="70" y="390"/>
          <a:chExt cx="729" cy="70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69C34FEA-C799-4487-B08E-990A10E043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6ED755E6-818F-4665-9AE5-3E5B68E269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F7761E27-F3AE-4D31-8796-D16E525280F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1" y="391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D3C693EC-CE8D-4E61-BDB1-FA0FBA77DD0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0" y="390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30</xdr:row>
      <xdr:rowOff>57150</xdr:rowOff>
    </xdr:from>
    <xdr:to>
      <xdr:col>1</xdr:col>
      <xdr:colOff>542925</xdr:colOff>
      <xdr:row>32</xdr:row>
      <xdr:rowOff>9525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EA9850FA-6DEA-4332-B91A-38CEBE3A3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7440930"/>
          <a:ext cx="586740" cy="424815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95251</xdr:colOff>
      <xdr:row>43</xdr:row>
      <xdr:rowOff>47625</xdr:rowOff>
    </xdr:from>
    <xdr:to>
      <xdr:col>7</xdr:col>
      <xdr:colOff>609601</xdr:colOff>
      <xdr:row>44</xdr:row>
      <xdr:rowOff>114300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3403496C-6CB7-476A-A7B6-25855E9A2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202431" y="10502265"/>
          <a:ext cx="514350" cy="302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95250</xdr:colOff>
      <xdr:row>60</xdr:row>
      <xdr:rowOff>95250</xdr:rowOff>
    </xdr:from>
    <xdr:to>
      <xdr:col>11</xdr:col>
      <xdr:colOff>9525</xdr:colOff>
      <xdr:row>61</xdr:row>
      <xdr:rowOff>171450</xdr:rowOff>
    </xdr:to>
    <xdr:pic>
      <xdr:nvPicPr>
        <xdr:cNvPr id="10" name="Picture 924">
          <a:extLst>
            <a:ext uri="{FF2B5EF4-FFF2-40B4-BE49-F238E27FC236}">
              <a16:creationId xmlns:a16="http://schemas.microsoft.com/office/drawing/2014/main" id="{597EB37B-0B44-455D-B56F-DE246FBD6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42610" y="14565630"/>
          <a:ext cx="577215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61</xdr:row>
      <xdr:rowOff>200025</xdr:rowOff>
    </xdr:from>
    <xdr:to>
      <xdr:col>1</xdr:col>
      <xdr:colOff>600075</xdr:colOff>
      <xdr:row>63</xdr:row>
      <xdr:rowOff>85725</xdr:rowOff>
    </xdr:to>
    <xdr:pic>
      <xdr:nvPicPr>
        <xdr:cNvPr id="11" name="Picture 925">
          <a:extLst>
            <a:ext uri="{FF2B5EF4-FFF2-40B4-BE49-F238E27FC236}">
              <a16:creationId xmlns:a16="http://schemas.microsoft.com/office/drawing/2014/main" id="{39DCBA6F-8642-41FD-9216-B80922E56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8590" y="14906625"/>
          <a:ext cx="581025" cy="35814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396240</xdr:colOff>
      <xdr:row>74</xdr:row>
      <xdr:rowOff>85725</xdr:rowOff>
    </xdr:from>
    <xdr:to>
      <xdr:col>17</xdr:col>
      <xdr:colOff>201930</xdr:colOff>
      <xdr:row>78</xdr:row>
      <xdr:rowOff>219075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9914BAF-BD08-49A2-A8FF-9D6C8E91FA02}"/>
            </a:ext>
          </a:extLst>
        </xdr:cNvPr>
        <xdr:cNvSpPr txBox="1"/>
      </xdr:nvSpPr>
      <xdr:spPr>
        <a:xfrm>
          <a:off x="6606540" y="17863185"/>
          <a:ext cx="3806190" cy="1078230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「日付」を変更してみましょう。</a:t>
          </a:r>
          <a:endParaRPr kumimoji="1" lang="en-US" altLang="ja-JP" sz="12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自動的に、「土曜日＝</a:t>
          </a:r>
          <a:r>
            <a:rPr kumimoji="1" lang="ja-JP" altLang="en-US" sz="12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青文字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」・「日曜日＝</a:t>
          </a:r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赤文字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に表示されます。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「条件付き書式」で「数式＝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WEEKDAY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」ですね。</a:t>
          </a:r>
          <a:endParaRPr kumimoji="1" lang="en-US" altLang="ja-JP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復習して下さい。</a:t>
          </a:r>
        </a:p>
      </xdr:txBody>
    </xdr:sp>
    <xdr:clientData/>
  </xdr:twoCellAnchor>
  <xdr:twoCellAnchor>
    <xdr:from>
      <xdr:col>3</xdr:col>
      <xdr:colOff>72390</xdr:colOff>
      <xdr:row>90</xdr:row>
      <xdr:rowOff>190112</xdr:rowOff>
    </xdr:from>
    <xdr:to>
      <xdr:col>17</xdr:col>
      <xdr:colOff>392430</xdr:colOff>
      <xdr:row>100</xdr:row>
      <xdr:rowOff>57150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3858B635-61F5-4132-AAA1-B80E6CC08F01}"/>
            </a:ext>
          </a:extLst>
        </xdr:cNvPr>
        <xdr:cNvGrpSpPr/>
      </xdr:nvGrpSpPr>
      <xdr:grpSpPr>
        <a:xfrm>
          <a:off x="1527810" y="21747092"/>
          <a:ext cx="9075420" cy="2229238"/>
          <a:chOff x="1539064" y="21944675"/>
          <a:chExt cx="9125796" cy="2248671"/>
        </a:xfrm>
      </xdr:grpSpPr>
      <xdr:pic>
        <xdr:nvPicPr>
          <xdr:cNvPr id="14" name="図 13">
            <a:extLst>
              <a:ext uri="{FF2B5EF4-FFF2-40B4-BE49-F238E27FC236}">
                <a16:creationId xmlns:a16="http://schemas.microsoft.com/office/drawing/2014/main" id="{E5D3FDAC-4CA8-4471-941D-61358A1279EC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15500"/>
          <a:stretch/>
        </xdr:blipFill>
        <xdr:spPr bwMode="auto">
          <a:xfrm>
            <a:off x="1539064" y="22650296"/>
            <a:ext cx="5306841" cy="15430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A441A7D4-89A0-4C21-B530-646254E695BF}"/>
              </a:ext>
            </a:extLst>
          </xdr:cNvPr>
          <xdr:cNvSpPr txBox="1"/>
        </xdr:nvSpPr>
        <xdr:spPr>
          <a:xfrm>
            <a:off x="6969160" y="21944675"/>
            <a:ext cx="3695700" cy="752476"/>
          </a:xfrm>
          <a:prstGeom prst="rect">
            <a:avLst/>
          </a:prstGeom>
          <a:solidFill>
            <a:schemeClr val="accent4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4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数式バーで「</a:t>
            </a:r>
            <a:r>
              <a:rPr kumimoji="1" lang="ja-JP" altLang="en-US" sz="18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、</a:t>
            </a:r>
            <a:r>
              <a:rPr kumimoji="1" lang="ja-JP" altLang="en-US" sz="14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（カンマ：半角英数」を入れて</a:t>
            </a:r>
            <a:endPara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4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関数を繋ぐ事を忘れずに。</a:t>
            </a:r>
          </a:p>
        </xdr:txBody>
      </xdr:sp>
    </xdr:grpSp>
    <xdr:clientData/>
  </xdr:twoCellAnchor>
  <xdr:twoCellAnchor editAs="oneCell">
    <xdr:from>
      <xdr:col>6</xdr:col>
      <xdr:colOff>51434</xdr:colOff>
      <xdr:row>22</xdr:row>
      <xdr:rowOff>161925</xdr:rowOff>
    </xdr:from>
    <xdr:to>
      <xdr:col>13</xdr:col>
      <xdr:colOff>440119</xdr:colOff>
      <xdr:row>30</xdr:row>
      <xdr:rowOff>180975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673A3BCA-C19F-43AF-BD37-DB38D748D7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495674" y="5655945"/>
          <a:ext cx="4480625" cy="1908810"/>
        </a:xfrm>
        <a:prstGeom prst="rect">
          <a:avLst/>
        </a:prstGeom>
      </xdr:spPr>
    </xdr:pic>
    <xdr:clientData/>
  </xdr:twoCellAnchor>
  <xdr:twoCellAnchor editAs="oneCell">
    <xdr:from>
      <xdr:col>1</xdr:col>
      <xdr:colOff>146685</xdr:colOff>
      <xdr:row>44</xdr:row>
      <xdr:rowOff>167640</xdr:rowOff>
    </xdr:from>
    <xdr:to>
      <xdr:col>7</xdr:col>
      <xdr:colOff>2859</xdr:colOff>
      <xdr:row>50</xdr:row>
      <xdr:rowOff>100965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873538F9-A37A-473E-97D8-DAEDA191C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76225" y="10858500"/>
          <a:ext cx="3833814" cy="1350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EB32E-D3C9-4ED8-88EE-0BE9BC647C06}">
  <dimension ref="A1:P90"/>
  <sheetViews>
    <sheetView tabSelected="1" workbookViewId="0">
      <selection activeCell="A3" sqref="A3"/>
    </sheetView>
  </sheetViews>
  <sheetFormatPr defaultColWidth="9" defaultRowHeight="18.75" customHeight="1" x14ac:dyDescent="0.45"/>
  <cols>
    <col min="1" max="1" width="1.69921875" style="2" customWidth="1"/>
    <col min="2" max="8" width="8.69921875" style="1" customWidth="1"/>
    <col min="9" max="9" width="1.5" style="1" customWidth="1"/>
    <col min="10" max="16" width="8.69921875" style="1" customWidth="1"/>
    <col min="17" max="16384" width="9" style="1"/>
  </cols>
  <sheetData>
    <row r="1" spans="1:16" ht="18.75" customHeight="1" x14ac:dyDescent="0.45">
      <c r="A1" s="36" t="s">
        <v>35</v>
      </c>
      <c r="B1" s="36"/>
      <c r="C1" s="36"/>
      <c r="D1" s="36"/>
      <c r="E1" s="36"/>
      <c r="F1" s="36"/>
      <c r="G1" s="36"/>
      <c r="H1" s="36"/>
      <c r="I1" s="36"/>
    </row>
    <row r="10" spans="1:16" ht="18.75" customHeight="1" thickBot="1" x14ac:dyDescent="0.5">
      <c r="C10" s="37" t="s">
        <v>0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9"/>
      <c r="O10" s="3"/>
    </row>
    <row r="11" spans="1:16" s="4" customFormat="1" ht="18.75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4" customFormat="1" ht="42" customHeight="1" x14ac:dyDescent="0.45">
      <c r="C12" s="40" t="s">
        <v>1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  <c r="O12" s="5"/>
    </row>
    <row r="13" spans="1:16" ht="18.75" customHeight="1" x14ac:dyDescent="0.45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6" ht="18.75" customHeight="1" x14ac:dyDescent="0.45">
      <c r="A14" s="4"/>
      <c r="C14" s="43" t="s">
        <v>2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ht="18.75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8.75" customHeight="1" x14ac:dyDescent="0.45">
      <c r="A16" s="4"/>
      <c r="E16" s="4"/>
      <c r="F16" s="4"/>
      <c r="G16" s="4"/>
      <c r="H16" s="4"/>
      <c r="I16" s="4"/>
      <c r="J16" s="4"/>
      <c r="O16" s="4"/>
      <c r="P16" s="4"/>
    </row>
    <row r="17" spans="1:16" ht="18.75" customHeight="1" thickBot="1" x14ac:dyDescent="0.5">
      <c r="A17" s="4"/>
      <c r="B17" s="44" t="s">
        <v>3</v>
      </c>
      <c r="C17" s="45"/>
      <c r="D17" s="45"/>
      <c r="E17" s="46"/>
      <c r="F17" s="4"/>
      <c r="G17" s="4"/>
      <c r="H17" s="4"/>
      <c r="I17" s="4"/>
      <c r="J17" s="47" t="s">
        <v>4</v>
      </c>
      <c r="K17" s="47"/>
      <c r="L17" s="47"/>
      <c r="M17" s="47"/>
      <c r="N17" s="4"/>
      <c r="O17" s="4"/>
      <c r="P17" s="4"/>
    </row>
    <row r="18" spans="1:16" ht="18.75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8.75" customHeight="1" x14ac:dyDescent="0.45">
      <c r="A19" s="4"/>
      <c r="N19" s="4"/>
      <c r="O19" s="4"/>
      <c r="P19" s="4"/>
    </row>
    <row r="20" spans="1:16" ht="18.75" customHeight="1" x14ac:dyDescent="0.4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8.75" customHeight="1" x14ac:dyDescent="0.45">
      <c r="A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8.75" customHeight="1" x14ac:dyDescent="0.45">
      <c r="A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9" spans="1:16" ht="18.75" customHeight="1" x14ac:dyDescent="0.45">
      <c r="B29" s="34" t="s">
        <v>36</v>
      </c>
      <c r="C29" s="34"/>
      <c r="D29" s="34"/>
      <c r="E29" s="34"/>
    </row>
    <row r="31" spans="1:16" ht="18.75" customHeight="1" x14ac:dyDescent="0.45">
      <c r="C31" s="10" t="s">
        <v>5</v>
      </c>
      <c r="D31" s="10" t="s">
        <v>6</v>
      </c>
      <c r="E31" s="10" t="s">
        <v>7</v>
      </c>
    </row>
    <row r="32" spans="1:16" ht="18.75" customHeight="1" x14ac:dyDescent="0.45">
      <c r="C32" s="11" t="s">
        <v>8</v>
      </c>
      <c r="D32" s="12" t="str">
        <f>IF(COUNTIF($C$32:$C$41,C32)&gt;1,"●","")</f>
        <v>●</v>
      </c>
      <c r="E32" s="13">
        <f>COUNTIF($C$32:$C$41,C32)</f>
        <v>3</v>
      </c>
    </row>
    <row r="33" spans="3:13" ht="18.75" customHeight="1" x14ac:dyDescent="0.45">
      <c r="C33" s="11" t="s">
        <v>9</v>
      </c>
      <c r="D33" s="12" t="str">
        <f t="shared" ref="D33:D41" si="0">IF(COUNTIF($C$32:$C$41,C33)&gt;1,"●","")</f>
        <v>●</v>
      </c>
      <c r="E33" s="13">
        <f t="shared" ref="E33:E41" si="1">COUNTIF($C$32:$C$41,C33)</f>
        <v>2</v>
      </c>
    </row>
    <row r="34" spans="3:13" ht="18.75" customHeight="1" x14ac:dyDescent="0.45">
      <c r="C34" s="11" t="s">
        <v>10</v>
      </c>
      <c r="D34" s="12" t="str">
        <f t="shared" si="0"/>
        <v/>
      </c>
      <c r="E34" s="13">
        <f t="shared" si="1"/>
        <v>1</v>
      </c>
    </row>
    <row r="35" spans="3:13" ht="18.75" customHeight="1" x14ac:dyDescent="0.45">
      <c r="C35" s="11" t="s">
        <v>11</v>
      </c>
      <c r="D35" s="12" t="str">
        <f t="shared" si="0"/>
        <v/>
      </c>
      <c r="E35" s="13">
        <f t="shared" si="1"/>
        <v>1</v>
      </c>
    </row>
    <row r="36" spans="3:13" ht="18.75" customHeight="1" x14ac:dyDescent="0.45">
      <c r="C36" s="11" t="s">
        <v>8</v>
      </c>
      <c r="D36" s="12" t="str">
        <f t="shared" si="0"/>
        <v>●</v>
      </c>
      <c r="E36" s="13">
        <f t="shared" si="1"/>
        <v>3</v>
      </c>
    </row>
    <row r="37" spans="3:13" ht="18.75" customHeight="1" x14ac:dyDescent="0.45">
      <c r="C37" s="11" t="s">
        <v>12</v>
      </c>
      <c r="D37" s="12" t="str">
        <f t="shared" si="0"/>
        <v/>
      </c>
      <c r="E37" s="13">
        <f t="shared" si="1"/>
        <v>1</v>
      </c>
    </row>
    <row r="38" spans="3:13" ht="18.75" customHeight="1" x14ac:dyDescent="0.45">
      <c r="C38" s="11" t="s">
        <v>13</v>
      </c>
      <c r="D38" s="12" t="str">
        <f t="shared" si="0"/>
        <v/>
      </c>
      <c r="E38" s="13">
        <f t="shared" si="1"/>
        <v>1</v>
      </c>
    </row>
    <row r="39" spans="3:13" ht="18.75" customHeight="1" x14ac:dyDescent="0.45">
      <c r="C39" s="11" t="s">
        <v>14</v>
      </c>
      <c r="D39" s="12" t="str">
        <f t="shared" si="0"/>
        <v/>
      </c>
      <c r="E39" s="13">
        <f t="shared" si="1"/>
        <v>1</v>
      </c>
    </row>
    <row r="40" spans="3:13" ht="18.75" customHeight="1" x14ac:dyDescent="0.45">
      <c r="C40" s="11" t="s">
        <v>9</v>
      </c>
      <c r="D40" s="12" t="str">
        <f t="shared" si="0"/>
        <v>●</v>
      </c>
      <c r="E40" s="13">
        <f t="shared" si="1"/>
        <v>2</v>
      </c>
    </row>
    <row r="41" spans="3:13" ht="18.75" customHeight="1" x14ac:dyDescent="0.45">
      <c r="C41" s="11" t="s">
        <v>8</v>
      </c>
      <c r="D41" s="12" t="str">
        <f t="shared" si="0"/>
        <v>●</v>
      </c>
      <c r="E41" s="13">
        <f t="shared" si="1"/>
        <v>3</v>
      </c>
      <c r="J41" s="33" t="s">
        <v>15</v>
      </c>
      <c r="K41" s="33"/>
      <c r="L41" s="33"/>
      <c r="M41" s="33"/>
    </row>
    <row r="43" spans="3:13" ht="18.75" customHeight="1" x14ac:dyDescent="0.45">
      <c r="J43" s="34" t="s">
        <v>36</v>
      </c>
      <c r="K43" s="34"/>
      <c r="L43" s="34"/>
      <c r="M43" s="34"/>
    </row>
    <row r="44" spans="3:13" ht="18.75" customHeight="1" x14ac:dyDescent="0.45">
      <c r="J44" s="14"/>
    </row>
    <row r="45" spans="3:13" ht="18.75" customHeight="1" x14ac:dyDescent="0.45">
      <c r="J45" s="10" t="s">
        <v>5</v>
      </c>
      <c r="K45" s="10" t="s">
        <v>6</v>
      </c>
      <c r="L45" s="10" t="s">
        <v>7</v>
      </c>
    </row>
    <row r="46" spans="3:13" ht="18.75" customHeight="1" x14ac:dyDescent="0.45">
      <c r="J46" s="11" t="s">
        <v>8</v>
      </c>
      <c r="K46" s="12"/>
      <c r="L46" s="13"/>
    </row>
    <row r="47" spans="3:13" ht="18.75" customHeight="1" x14ac:dyDescent="0.45">
      <c r="J47" s="11" t="s">
        <v>9</v>
      </c>
      <c r="K47" s="12"/>
      <c r="L47" s="13"/>
    </row>
    <row r="48" spans="3:13" ht="18.75" customHeight="1" x14ac:dyDescent="0.45">
      <c r="J48" s="11" t="s">
        <v>10</v>
      </c>
      <c r="K48" s="12"/>
      <c r="L48" s="13"/>
    </row>
    <row r="49" spans="2:14" ht="18.75" customHeight="1" x14ac:dyDescent="0.45">
      <c r="J49" s="11" t="s">
        <v>11</v>
      </c>
      <c r="K49" s="12"/>
      <c r="L49" s="13"/>
    </row>
    <row r="50" spans="2:14" ht="18.75" customHeight="1" x14ac:dyDescent="0.45">
      <c r="J50" s="11" t="s">
        <v>8</v>
      </c>
      <c r="K50" s="12"/>
      <c r="L50" s="13"/>
    </row>
    <row r="51" spans="2:14" ht="18.75" customHeight="1" x14ac:dyDescent="0.45">
      <c r="J51" s="11" t="s">
        <v>12</v>
      </c>
      <c r="K51" s="12"/>
      <c r="L51" s="13"/>
    </row>
    <row r="52" spans="2:14" ht="18.75" customHeight="1" x14ac:dyDescent="0.45">
      <c r="J52" s="11" t="s">
        <v>13</v>
      </c>
      <c r="K52" s="12"/>
      <c r="L52" s="13"/>
    </row>
    <row r="53" spans="2:14" ht="18.75" customHeight="1" x14ac:dyDescent="0.45">
      <c r="J53" s="11" t="s">
        <v>14</v>
      </c>
      <c r="K53" s="12"/>
      <c r="L53" s="13"/>
    </row>
    <row r="54" spans="2:14" ht="18.75" customHeight="1" x14ac:dyDescent="0.45">
      <c r="J54" s="11" t="s">
        <v>9</v>
      </c>
      <c r="K54" s="12"/>
      <c r="L54" s="13"/>
    </row>
    <row r="55" spans="2:14" ht="18.75" customHeight="1" x14ac:dyDescent="0.45">
      <c r="J55" s="11" t="s">
        <v>8</v>
      </c>
      <c r="K55" s="12"/>
      <c r="L55" s="13"/>
    </row>
    <row r="58" spans="2:14" ht="18.75" customHeight="1" x14ac:dyDescent="0.45">
      <c r="B58" s="15" t="s">
        <v>16</v>
      </c>
      <c r="C58" s="9"/>
      <c r="D58" s="9"/>
      <c r="E58" s="9"/>
      <c r="F58" s="9"/>
      <c r="J58" s="15" t="s">
        <v>16</v>
      </c>
      <c r="K58" s="9"/>
      <c r="L58" s="9"/>
      <c r="M58" s="9"/>
      <c r="N58" s="9"/>
    </row>
    <row r="60" spans="2:14" ht="18.75" customHeight="1" x14ac:dyDescent="0.45">
      <c r="K60" s="33" t="s">
        <v>15</v>
      </c>
      <c r="L60" s="33"/>
      <c r="M60" s="33"/>
      <c r="N60" s="33"/>
    </row>
    <row r="63" spans="2:14" ht="18.75" customHeight="1" x14ac:dyDescent="0.45">
      <c r="C63" s="16" t="s">
        <v>17</v>
      </c>
      <c r="D63" s="16" t="s">
        <v>18</v>
      </c>
      <c r="E63" s="16" t="s">
        <v>19</v>
      </c>
      <c r="L63" s="16" t="s">
        <v>17</v>
      </c>
      <c r="M63" s="16" t="s">
        <v>18</v>
      </c>
      <c r="N63" s="16" t="s">
        <v>19</v>
      </c>
    </row>
    <row r="64" spans="2:14" ht="18.75" customHeight="1" x14ac:dyDescent="0.45">
      <c r="C64" s="17" t="s">
        <v>20</v>
      </c>
      <c r="D64" s="18">
        <v>132687</v>
      </c>
      <c r="E64" s="19">
        <f>D64/SUM($D$64:$D$70)</f>
        <v>0.17371819545800898</v>
      </c>
      <c r="L64" s="17" t="s">
        <v>20</v>
      </c>
      <c r="M64" s="18">
        <v>132687</v>
      </c>
      <c r="N64" s="20"/>
    </row>
    <row r="65" spans="2:14" ht="18.75" customHeight="1" x14ac:dyDescent="0.45">
      <c r="C65" s="17" t="s">
        <v>21</v>
      </c>
      <c r="D65" s="18">
        <v>78440</v>
      </c>
      <c r="E65" s="19">
        <f t="shared" ref="E65:E70" si="2">D65/SUM($D$64:$D$70)</f>
        <v>0.10269623438412372</v>
      </c>
      <c r="L65" s="17" t="s">
        <v>21</v>
      </c>
      <c r="M65" s="18">
        <v>78440</v>
      </c>
      <c r="N65" s="20"/>
    </row>
    <row r="66" spans="2:14" ht="18.75" customHeight="1" x14ac:dyDescent="0.45">
      <c r="C66" s="17" t="s">
        <v>22</v>
      </c>
      <c r="D66" s="18">
        <v>33331</v>
      </c>
      <c r="E66" s="19">
        <f t="shared" si="2"/>
        <v>4.3638044215415957E-2</v>
      </c>
      <c r="L66" s="17" t="s">
        <v>22</v>
      </c>
      <c r="M66" s="18">
        <v>33331</v>
      </c>
      <c r="N66" s="20"/>
    </row>
    <row r="67" spans="2:14" ht="18.75" customHeight="1" x14ac:dyDescent="0.45">
      <c r="C67" s="17" t="s">
        <v>23</v>
      </c>
      <c r="D67" s="18">
        <v>143744</v>
      </c>
      <c r="E67" s="19">
        <f t="shared" si="2"/>
        <v>0.18819438443793318</v>
      </c>
      <c r="L67" s="17" t="s">
        <v>23</v>
      </c>
      <c r="M67" s="18">
        <v>143744</v>
      </c>
      <c r="N67" s="20"/>
    </row>
    <row r="68" spans="2:14" ht="18.75" customHeight="1" x14ac:dyDescent="0.45">
      <c r="C68" s="17" t="s">
        <v>24</v>
      </c>
      <c r="D68" s="18">
        <v>110389</v>
      </c>
      <c r="E68" s="19">
        <f t="shared" si="2"/>
        <v>0.14452491863117073</v>
      </c>
      <c r="L68" s="17" t="s">
        <v>24</v>
      </c>
      <c r="M68" s="18">
        <v>110389</v>
      </c>
      <c r="N68" s="20"/>
    </row>
    <row r="69" spans="2:14" ht="18.75" customHeight="1" x14ac:dyDescent="0.45">
      <c r="C69" s="17" t="s">
        <v>25</v>
      </c>
      <c r="D69" s="18">
        <v>156620</v>
      </c>
      <c r="E69" s="19">
        <f t="shared" si="2"/>
        <v>0.20505206819532709</v>
      </c>
      <c r="L69" s="17" t="s">
        <v>25</v>
      </c>
      <c r="M69" s="18">
        <v>156620</v>
      </c>
      <c r="N69" s="20"/>
    </row>
    <row r="70" spans="2:14" ht="18.75" customHeight="1" x14ac:dyDescent="0.45">
      <c r="C70" s="17" t="s">
        <v>26</v>
      </c>
      <c r="D70" s="18">
        <v>108595</v>
      </c>
      <c r="E70" s="19">
        <f t="shared" si="2"/>
        <v>0.14217615467802033</v>
      </c>
      <c r="L70" s="17" t="s">
        <v>26</v>
      </c>
      <c r="M70" s="18">
        <v>108595</v>
      </c>
      <c r="N70" s="20"/>
    </row>
    <row r="71" spans="2:14" ht="18.75" customHeight="1" x14ac:dyDescent="0.45">
      <c r="E71" s="21"/>
    </row>
    <row r="74" spans="2:14" ht="18.75" customHeight="1" x14ac:dyDescent="0.45">
      <c r="G74" s="35" t="s">
        <v>37</v>
      </c>
      <c r="H74" s="35"/>
      <c r="I74" s="35"/>
      <c r="J74" s="35"/>
      <c r="K74" s="35"/>
    </row>
    <row r="75" spans="2:14" ht="18.75" customHeight="1" x14ac:dyDescent="0.45">
      <c r="H75" s="32"/>
    </row>
    <row r="77" spans="2:14" ht="18.75" customHeight="1" x14ac:dyDescent="0.45">
      <c r="C77" s="14" t="s">
        <v>27</v>
      </c>
      <c r="D77" s="1" t="s">
        <v>28</v>
      </c>
    </row>
    <row r="78" spans="2:14" ht="18.75" customHeight="1" x14ac:dyDescent="0.45">
      <c r="D78" s="22" t="s">
        <v>29</v>
      </c>
    </row>
    <row r="80" spans="2:14" ht="18.75" customHeight="1" x14ac:dyDescent="0.45">
      <c r="B80" s="1" t="s">
        <v>30</v>
      </c>
      <c r="K80" s="1" t="s">
        <v>30</v>
      </c>
    </row>
    <row r="81" spans="2:15" ht="18.75" customHeight="1" x14ac:dyDescent="0.45">
      <c r="B81" s="23" t="s">
        <v>31</v>
      </c>
      <c r="C81" s="23" t="s">
        <v>17</v>
      </c>
      <c r="D81" s="23" t="s">
        <v>32</v>
      </c>
      <c r="E81" s="23" t="s">
        <v>33</v>
      </c>
      <c r="F81" s="23" t="s">
        <v>34</v>
      </c>
      <c r="K81" s="23" t="s">
        <v>31</v>
      </c>
      <c r="L81" s="23" t="s">
        <v>17</v>
      </c>
      <c r="M81" s="23" t="s">
        <v>32</v>
      </c>
      <c r="N81" s="23" t="s">
        <v>33</v>
      </c>
      <c r="O81" s="23" t="s">
        <v>34</v>
      </c>
    </row>
    <row r="82" spans="2:15" ht="18.75" customHeight="1" x14ac:dyDescent="0.45">
      <c r="B82" s="24">
        <f ca="1">TODAY()</f>
        <v>44352</v>
      </c>
      <c r="C82" s="25">
        <f ca="1">B82</f>
        <v>44352</v>
      </c>
      <c r="D82" s="26">
        <v>0.63194444444444442</v>
      </c>
      <c r="E82" s="27">
        <v>0.82638888888888884</v>
      </c>
      <c r="F82" s="28">
        <f>IF(AND(D82="",E82=""),"",IF(OR(D82="",E82=""),"入力不足",E82-D82))</f>
        <v>0.19444444444444442</v>
      </c>
      <c r="K82" s="24">
        <f ca="1">TODAY()</f>
        <v>44352</v>
      </c>
      <c r="L82" s="29"/>
      <c r="M82" s="26">
        <v>0.63194444444444442</v>
      </c>
      <c r="N82" s="27">
        <v>0.82638888888888884</v>
      </c>
      <c r="O82" s="28"/>
    </row>
    <row r="83" spans="2:15" ht="18.75" customHeight="1" x14ac:dyDescent="0.45">
      <c r="B83" s="24">
        <f ca="1">B82+1</f>
        <v>44353</v>
      </c>
      <c r="C83" s="25">
        <f t="shared" ref="C83:C90" ca="1" si="3">B83</f>
        <v>44353</v>
      </c>
      <c r="D83" s="26">
        <v>0.69444444444444453</v>
      </c>
      <c r="E83" s="27">
        <v>0.84027777777777779</v>
      </c>
      <c r="F83" s="28">
        <f t="shared" ref="F83:F90" si="4">IF(AND(D83="",E83=""),"",IF(OR(D83="",E83=""),"入力不足",E83-D83))</f>
        <v>0.14583333333333326</v>
      </c>
      <c r="K83" s="24">
        <f ca="1">K82+1</f>
        <v>44353</v>
      </c>
      <c r="L83" s="29"/>
      <c r="M83" s="26">
        <v>0.69444444444444453</v>
      </c>
      <c r="N83" s="27">
        <v>0.84027777777777779</v>
      </c>
      <c r="O83" s="28"/>
    </row>
    <row r="84" spans="2:15" ht="18.75" customHeight="1" x14ac:dyDescent="0.45">
      <c r="B84" s="24">
        <f t="shared" ref="B84:B90" ca="1" si="5">B83+1</f>
        <v>44354</v>
      </c>
      <c r="C84" s="25">
        <f t="shared" ca="1" si="3"/>
        <v>44354</v>
      </c>
      <c r="D84" s="26">
        <v>0.65972222222222221</v>
      </c>
      <c r="E84" s="27">
        <v>0.8125</v>
      </c>
      <c r="F84" s="28">
        <f t="shared" si="4"/>
        <v>0.15277777777777779</v>
      </c>
      <c r="K84" s="24">
        <f t="shared" ref="K84:K90" ca="1" si="6">K83+1</f>
        <v>44354</v>
      </c>
      <c r="L84" s="29"/>
      <c r="M84" s="26">
        <v>0.65972222222222221</v>
      </c>
      <c r="N84" s="27">
        <v>0.8125</v>
      </c>
      <c r="O84" s="28"/>
    </row>
    <row r="85" spans="2:15" ht="18.75" customHeight="1" x14ac:dyDescent="0.45">
      <c r="B85" s="24">
        <f t="shared" ca="1" si="5"/>
        <v>44355</v>
      </c>
      <c r="C85" s="25">
        <f t="shared" ca="1" si="3"/>
        <v>44355</v>
      </c>
      <c r="D85" s="26">
        <v>0.72222222222222221</v>
      </c>
      <c r="E85" s="27">
        <v>0.89583333333333337</v>
      </c>
      <c r="F85" s="28">
        <f t="shared" si="4"/>
        <v>0.17361111111111116</v>
      </c>
      <c r="K85" s="24">
        <f t="shared" ca="1" si="6"/>
        <v>44355</v>
      </c>
      <c r="L85" s="29"/>
      <c r="M85" s="26">
        <v>0.72222222222222221</v>
      </c>
      <c r="N85" s="27">
        <v>0.89583333333333337</v>
      </c>
      <c r="O85" s="28"/>
    </row>
    <row r="86" spans="2:15" ht="18.75" customHeight="1" x14ac:dyDescent="0.45">
      <c r="B86" s="24">
        <f t="shared" ca="1" si="5"/>
        <v>44356</v>
      </c>
      <c r="C86" s="25">
        <f t="shared" ca="1" si="3"/>
        <v>44356</v>
      </c>
      <c r="D86" s="26">
        <v>0.64583333333333337</v>
      </c>
      <c r="E86" s="27">
        <v>0.8125</v>
      </c>
      <c r="F86" s="28">
        <f t="shared" si="4"/>
        <v>0.16666666666666663</v>
      </c>
      <c r="K86" s="24">
        <f t="shared" ca="1" si="6"/>
        <v>44356</v>
      </c>
      <c r="L86" s="29"/>
      <c r="M86" s="26">
        <v>0.64583333333333337</v>
      </c>
      <c r="N86" s="27">
        <v>0.8125</v>
      </c>
      <c r="O86" s="28"/>
    </row>
    <row r="87" spans="2:15" ht="18.75" customHeight="1" x14ac:dyDescent="0.45">
      <c r="B87" s="24">
        <f t="shared" ca="1" si="5"/>
        <v>44357</v>
      </c>
      <c r="C87" s="25">
        <f t="shared" ca="1" si="3"/>
        <v>44357</v>
      </c>
      <c r="D87" s="26">
        <v>0.6875</v>
      </c>
      <c r="E87" s="27">
        <v>0.82638888888888884</v>
      </c>
      <c r="F87" s="28">
        <f t="shared" si="4"/>
        <v>0.13888888888888884</v>
      </c>
      <c r="K87" s="24">
        <f t="shared" ca="1" si="6"/>
        <v>44357</v>
      </c>
      <c r="L87" s="29"/>
      <c r="M87" s="26">
        <v>0.6875</v>
      </c>
      <c r="N87" s="27">
        <v>0.82638888888888884</v>
      </c>
      <c r="O87" s="28"/>
    </row>
    <row r="88" spans="2:15" ht="18.75" customHeight="1" x14ac:dyDescent="0.45">
      <c r="B88" s="24">
        <f t="shared" ca="1" si="5"/>
        <v>44358</v>
      </c>
      <c r="C88" s="25">
        <f t="shared" ca="1" si="3"/>
        <v>44358</v>
      </c>
      <c r="D88" s="26">
        <v>0.71527777777777779</v>
      </c>
      <c r="E88" s="30"/>
      <c r="F88" s="28" t="str">
        <f t="shared" si="4"/>
        <v>入力不足</v>
      </c>
      <c r="K88" s="24">
        <f t="shared" ca="1" si="6"/>
        <v>44358</v>
      </c>
      <c r="L88" s="29"/>
      <c r="M88" s="26">
        <v>0.71527777777777779</v>
      </c>
      <c r="N88" s="30"/>
      <c r="O88" s="28"/>
    </row>
    <row r="89" spans="2:15" ht="18.75" customHeight="1" x14ac:dyDescent="0.45">
      <c r="B89" s="24">
        <f t="shared" ca="1" si="5"/>
        <v>44359</v>
      </c>
      <c r="C89" s="25">
        <f t="shared" ca="1" si="3"/>
        <v>44359</v>
      </c>
      <c r="D89" s="31"/>
      <c r="E89" s="27">
        <v>0.85416666666666663</v>
      </c>
      <c r="F89" s="28" t="str">
        <f t="shared" si="4"/>
        <v>入力不足</v>
      </c>
      <c r="K89" s="24">
        <f t="shared" ca="1" si="6"/>
        <v>44359</v>
      </c>
      <c r="L89" s="29"/>
      <c r="M89" s="31"/>
      <c r="N89" s="27">
        <v>0.85416666666666663</v>
      </c>
      <c r="O89" s="28"/>
    </row>
    <row r="90" spans="2:15" ht="18.75" customHeight="1" x14ac:dyDescent="0.45">
      <c r="B90" s="24">
        <f t="shared" ca="1" si="5"/>
        <v>44360</v>
      </c>
      <c r="C90" s="25">
        <f t="shared" ca="1" si="3"/>
        <v>44360</v>
      </c>
      <c r="D90" s="31"/>
      <c r="E90" s="30"/>
      <c r="F90" s="28" t="str">
        <f t="shared" si="4"/>
        <v/>
      </c>
      <c r="K90" s="24">
        <f t="shared" ca="1" si="6"/>
        <v>44360</v>
      </c>
      <c r="L90" s="29"/>
      <c r="M90" s="31"/>
      <c r="N90" s="30"/>
      <c r="O90" s="28"/>
    </row>
  </sheetData>
  <mergeCells count="11">
    <mergeCell ref="A1:I1"/>
    <mergeCell ref="C10:N10"/>
    <mergeCell ref="C12:N12"/>
    <mergeCell ref="C14:P14"/>
    <mergeCell ref="B17:E17"/>
    <mergeCell ref="J17:M17"/>
    <mergeCell ref="J41:M41"/>
    <mergeCell ref="K60:N60"/>
    <mergeCell ref="B29:E29"/>
    <mergeCell ref="J43:M43"/>
    <mergeCell ref="G74:K74"/>
  </mergeCells>
  <phoneticPr fontId="3"/>
  <conditionalFormatting sqref="C82:C90">
    <cfRule type="expression" dxfId="1" priority="1" stopIfTrue="1">
      <formula>WEEKDAY(B82)=1</formula>
    </cfRule>
    <cfRule type="expression" dxfId="0" priority="2" stopIfTrue="1">
      <formula>WEEKDAY(B82)=7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2020-10-19T03:40:45Z</dcterms:created>
  <dcterms:modified xsi:type="dcterms:W3CDTF">2021-06-05T00:40:08Z</dcterms:modified>
</cp:coreProperties>
</file>