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13-その他の関数/"/>
    </mc:Choice>
  </mc:AlternateContent>
  <xr:revisionPtr revIDLastSave="1" documentId="8_{7DDA3F05-9AD6-4A49-9FA7-49C0243CA1A2}" xr6:coauthVersionLast="45" xr6:coauthVersionMax="45" xr10:uidLastSave="{8EE1E475-FC56-4A8F-8DD6-D9F7AAAC7566}"/>
  <bookViews>
    <workbookView xWindow="2052" yWindow="0" windowWidth="19488" windowHeight="12600" xr2:uid="{511B9DB3-9D48-424D-982B-F31CA6D8F77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2" i="1" l="1"/>
  <c r="E102" i="1"/>
  <c r="G101" i="1"/>
  <c r="F101" i="1"/>
  <c r="F100" i="1"/>
  <c r="G100" i="1" s="1"/>
  <c r="G99" i="1"/>
  <c r="F99" i="1"/>
  <c r="F98" i="1"/>
  <c r="G98" i="1" s="1"/>
  <c r="G97" i="1"/>
  <c r="F97" i="1"/>
  <c r="F96" i="1"/>
  <c r="F102" i="1" s="1"/>
  <c r="M81" i="1"/>
  <c r="E81" i="1"/>
  <c r="G80" i="1"/>
  <c r="F80" i="1"/>
  <c r="G79" i="1"/>
  <c r="F79" i="1"/>
  <c r="G78" i="1"/>
  <c r="F78" i="1"/>
  <c r="G77" i="1"/>
  <c r="F77" i="1"/>
  <c r="G76" i="1"/>
  <c r="G81" i="1" s="1"/>
  <c r="F76" i="1"/>
  <c r="G75" i="1"/>
  <c r="F75" i="1"/>
  <c r="F81" i="1" s="1"/>
  <c r="P60" i="1"/>
  <c r="P59" i="1"/>
  <c r="P58" i="1"/>
  <c r="P57" i="1"/>
  <c r="P56" i="1"/>
  <c r="P55" i="1"/>
  <c r="P54" i="1"/>
  <c r="P53" i="1"/>
  <c r="E51" i="1"/>
  <c r="G96" i="1" l="1"/>
  <c r="G10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51" authorId="0" shapeId="0" xr:uid="{507798D9-A790-4DEB-8092-31D24A15D0B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(C51,D51)</t>
        </r>
      </text>
    </comment>
    <comment ref="P53" authorId="0" shapeId="0" xr:uid="{0BF3820B-EFAC-4960-AD12-B4B1D48F2EA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(M53,N53)</t>
        </r>
      </text>
    </comment>
    <comment ref="F75" authorId="0" shapeId="0" xr:uid="{96CE6EB8-2CB0-4754-ABA4-5B00F0CC326A}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※復習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FLOOR</t>
        </r>
        <r>
          <rPr>
            <b/>
            <sz val="14"/>
            <color indexed="81"/>
            <rFont val="ＭＳ Ｐゴシック"/>
            <family val="3"/>
            <charset val="128"/>
          </rPr>
          <t>(E75,</t>
        </r>
        <r>
          <rPr>
            <b/>
            <sz val="14"/>
            <color indexed="12"/>
            <rFont val="ＭＳ Ｐゴシック"/>
            <family val="3"/>
            <charset val="128"/>
          </rPr>
          <t>D75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D75</t>
        </r>
      </text>
    </comment>
    <comment ref="G75" authorId="0" shapeId="0" xr:uid="{CCD2FD62-CC89-467E-8E11-743AADD545C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MOD</t>
        </r>
        <r>
          <rPr>
            <b/>
            <sz val="14"/>
            <color indexed="81"/>
            <rFont val="ＭＳ Ｐゴシック"/>
            <family val="3"/>
            <charset val="128"/>
          </rPr>
          <t>(E75,D75)</t>
        </r>
      </text>
    </comment>
    <comment ref="F96" authorId="0" shapeId="0" xr:uid="{250A2BC9-A07F-4B16-8416-1889FDB6FB4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CEILING</t>
        </r>
        <r>
          <rPr>
            <b/>
            <sz val="14"/>
            <color indexed="81"/>
            <rFont val="ＭＳ Ｐゴシック"/>
            <family val="3"/>
            <charset val="128"/>
          </rPr>
          <t>(E96,D96)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81"/>
            <rFont val="ＭＳ Ｐゴシック"/>
            <family val="3"/>
            <charset val="128"/>
          </rPr>
          <t>D96</t>
        </r>
      </text>
    </comment>
    <comment ref="G96" authorId="0" shapeId="0" xr:uid="{BF5D6675-656E-4FD1-8450-1098C83BD509}">
      <text>
        <r>
          <rPr>
            <b/>
            <sz val="14"/>
            <color indexed="81"/>
            <rFont val="ＭＳ Ｐゴシック"/>
            <family val="3"/>
            <charset val="128"/>
          </rPr>
          <t>=D96</t>
        </r>
        <r>
          <rPr>
            <b/>
            <sz val="14"/>
            <color indexed="10"/>
            <rFont val="ＭＳ Ｐゴシック"/>
            <family val="3"/>
            <charset val="128"/>
          </rPr>
          <t>*</t>
        </r>
        <r>
          <rPr>
            <b/>
            <sz val="14"/>
            <color indexed="81"/>
            <rFont val="ＭＳ Ｐゴシック"/>
            <family val="3"/>
            <charset val="128"/>
          </rPr>
          <t>F96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E96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過剰の場合は
「</t>
        </r>
        <r>
          <rPr>
            <b/>
            <sz val="12"/>
            <color indexed="10"/>
            <rFont val="ＭＳ Ｐゴシック"/>
            <family val="3"/>
            <charset val="128"/>
          </rPr>
          <t>ＭＯＤ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関数」は使用できません。
除した</t>
        </r>
        <r>
          <rPr>
            <b/>
            <sz val="12"/>
            <color indexed="12"/>
            <rFont val="ＭＳ Ｐゴシック"/>
            <family val="3"/>
            <charset val="128"/>
          </rPr>
          <t>「余り」を求める</t>
        </r>
        <r>
          <rPr>
            <b/>
            <sz val="12"/>
            <color indexed="81"/>
            <rFont val="ＭＳ Ｐゴシック"/>
            <family val="3"/>
            <charset val="128"/>
          </rPr>
          <t>関数です。</t>
        </r>
      </text>
    </comment>
  </commentList>
</comments>
</file>

<file path=xl/sharedStrings.xml><?xml version="1.0" encoding="utf-8"?>
<sst xmlns="http://schemas.openxmlformats.org/spreadsheetml/2006/main" count="100" uniqueCount="53">
  <si>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</si>
  <si>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</si>
  <si>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</si>
  <si>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</si>
  <si>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</si>
  <si>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</si>
  <si>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</si>
  <si>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</si>
  <si>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</si>
  <si>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</si>
  <si>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</si>
  <si>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</si>
  <si>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</si>
  <si>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</si>
  <si>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</si>
  <si>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</si>
  <si>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</si>
  <si>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</si>
  <si>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</si>
  <si>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</si>
  <si>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2"/>
        <color indexed="12"/>
        <rFont val="ＭＳ Ｐゴシック"/>
        <family val="3"/>
        <charset val="128"/>
      </rPr>
      <t>数学／三角</t>
    </r>
    <rPh sb="6" eb="11">
      <t>スウガクスラサンカク</t>
    </rPh>
    <phoneticPr fontId="4"/>
  </si>
  <si>
    <t>左のように作成してみましょう</t>
  </si>
  <si>
    <t>例えば</t>
    <rPh sb="0" eb="1">
      <t>タト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</si>
  <si>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に割り算での「余り数」を求めましょう。</t>
    </r>
    <rPh sb="2" eb="3">
      <t>ワ</t>
    </rPh>
    <rPh sb="4" eb="5">
      <t>ザン</t>
    </rPh>
    <rPh sb="8" eb="9">
      <t>アマ</t>
    </rPh>
    <rPh sb="10" eb="11">
      <t>カズ</t>
    </rPh>
    <rPh sb="13" eb="14">
      <t>モト</t>
    </rPh>
    <phoneticPr fontId="4"/>
  </si>
  <si>
    <t>元数</t>
    <rPh sb="0" eb="1">
      <t>モト</t>
    </rPh>
    <rPh sb="1" eb="2">
      <t>スウ</t>
    </rPh>
    <phoneticPr fontId="4"/>
  </si>
  <si>
    <t>割る数</t>
    <rPh sb="0" eb="1">
      <t>ワ</t>
    </rPh>
    <rPh sb="2" eb="3">
      <t>スウ</t>
    </rPh>
    <phoneticPr fontId="4"/>
  </si>
  <si>
    <t>余り数</t>
    <rPh sb="0" eb="1">
      <t>アマ</t>
    </rPh>
    <rPh sb="2" eb="3">
      <t>スウ</t>
    </rPh>
    <phoneticPr fontId="4"/>
  </si>
  <si>
    <t>答</t>
    <rPh sb="0" eb="1">
      <t>コタエ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</si>
  <si>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</si>
  <si>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</si>
  <si>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</si>
  <si>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</si>
  <si>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ＭＯＤ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3" eb="15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</si>
  <si>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</si>
  <si>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⑥「OK」で確定です。</t>
    <rPh sb="6" eb="8">
      <t>カクテイ</t>
    </rPh>
    <phoneticPr fontId="4"/>
  </si>
  <si>
    <r>
      <t xml:space="preserve">ＭＯＤ </t>
    </r>
    <r>
      <rPr>
        <b/>
        <sz val="12"/>
        <rFont val="ＭＳ Ｐゴシック"/>
        <family val="3"/>
        <charset val="128"/>
      </rPr>
      <t>関数ー「数学／三角」関数</t>
    </r>
    <rPh sb="4" eb="6">
      <t>カンスウ</t>
    </rPh>
    <rPh sb="8" eb="13">
      <t>スウガクスラサンカク</t>
    </rPh>
    <rPh sb="14" eb="16">
      <t>カンスウ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</si>
  <si>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に余らないように注文した際の</t>
    </r>
    <r>
      <rPr>
        <b/>
        <sz val="12"/>
        <rFont val="ＭＳ Ｐゴシック"/>
        <family val="3"/>
        <charset val="128"/>
      </rPr>
      <t>「販売予定」からの不足数</t>
    </r>
    <r>
      <rPr>
        <sz val="12"/>
        <color theme="1"/>
        <rFont val="ＭＳ Ｐゴシック"/>
        <family val="3"/>
        <charset val="128"/>
      </rPr>
      <t>は？</t>
    </r>
    <rPh sb="2" eb="3">
      <t>アマ</t>
    </rPh>
    <rPh sb="9" eb="11">
      <t>チュウモン</t>
    </rPh>
    <rPh sb="13" eb="14">
      <t>サイ</t>
    </rPh>
    <rPh sb="16" eb="18">
      <t>ハンバイ</t>
    </rPh>
    <rPh sb="18" eb="20">
      <t>ヨテイ</t>
    </rPh>
    <rPh sb="24" eb="26">
      <t>フソク</t>
    </rPh>
    <rPh sb="26" eb="27">
      <t>スウ</t>
    </rPh>
    <phoneticPr fontId="4"/>
  </si>
  <si>
    <t>商品名</t>
    <rPh sb="0" eb="2">
      <t>ショウヒン</t>
    </rPh>
    <rPh sb="2" eb="3">
      <t>ナ</t>
    </rPh>
    <phoneticPr fontId="4"/>
  </si>
  <si>
    <t>販売単位</t>
    <rPh sb="0" eb="2">
      <t>ハンバイ</t>
    </rPh>
    <rPh sb="2" eb="4">
      <t>タンイ</t>
    </rPh>
    <phoneticPr fontId="4"/>
  </si>
  <si>
    <t>販売予定数</t>
    <rPh sb="0" eb="2">
      <t>ハンバイ</t>
    </rPh>
    <rPh sb="2" eb="4">
      <t>ヨテイ</t>
    </rPh>
    <rPh sb="4" eb="5">
      <t>スウ</t>
    </rPh>
    <phoneticPr fontId="4"/>
  </si>
  <si>
    <t>購入数</t>
    <rPh sb="0" eb="3">
      <t>コウニュウスウ</t>
    </rPh>
    <phoneticPr fontId="4"/>
  </si>
  <si>
    <t>不足数</t>
    <rPh sb="0" eb="2">
      <t>フソク</t>
    </rPh>
    <rPh sb="2" eb="3">
      <t>スウ</t>
    </rPh>
    <phoneticPr fontId="4"/>
  </si>
  <si>
    <t>鉛筆</t>
    <rPh sb="0" eb="2">
      <t>エンピツ</t>
    </rPh>
    <phoneticPr fontId="4"/>
  </si>
  <si>
    <t>消しゴム</t>
    <rPh sb="0" eb="1">
      <t>ケ</t>
    </rPh>
    <phoneticPr fontId="4"/>
  </si>
  <si>
    <t>ノート</t>
    <phoneticPr fontId="4"/>
  </si>
  <si>
    <t>筆箱</t>
    <rPh sb="0" eb="2">
      <t>フデバコ</t>
    </rPh>
    <phoneticPr fontId="4"/>
  </si>
  <si>
    <t>封筒</t>
    <rPh sb="0" eb="2">
      <t>フウトウ</t>
    </rPh>
    <phoneticPr fontId="4"/>
  </si>
  <si>
    <t>カード</t>
    <phoneticPr fontId="4"/>
  </si>
  <si>
    <t>合計</t>
    <rPh sb="0" eb="2">
      <t>ゴウケイ</t>
    </rPh>
    <phoneticPr fontId="4"/>
  </si>
  <si>
    <t>-</t>
    <phoneticPr fontId="4"/>
  </si>
  <si>
    <r>
      <t>■</t>
    </r>
    <r>
      <rPr>
        <sz val="12"/>
        <color theme="1"/>
        <rFont val="ＭＳ Ｐゴシック"/>
        <family val="3"/>
        <charset val="128"/>
      </rPr>
      <t>に単位に合わせて</t>
    </r>
    <r>
      <rPr>
        <b/>
        <sz val="12"/>
        <color rgb="FFFF0000"/>
        <rFont val="ＭＳ Ｐゴシック"/>
        <family val="3"/>
        <charset val="128"/>
      </rPr>
      <t>不足が無いように注文</t>
    </r>
    <r>
      <rPr>
        <sz val="12"/>
        <color theme="1"/>
        <rFont val="ＭＳ Ｐゴシック"/>
        <family val="3"/>
        <charset val="128"/>
      </rPr>
      <t>した際の</t>
    </r>
    <r>
      <rPr>
        <b/>
        <sz val="12"/>
        <rFont val="ＭＳ Ｐゴシック"/>
        <family val="3"/>
        <charset val="128"/>
      </rPr>
      <t>「販売予定」からの過剰数</t>
    </r>
    <r>
      <rPr>
        <sz val="12"/>
        <color theme="1"/>
        <rFont val="ＭＳ Ｐゴシック"/>
        <family val="3"/>
        <charset val="128"/>
      </rPr>
      <t>は？</t>
    </r>
    <rPh sb="2" eb="4">
      <t>タンイ</t>
    </rPh>
    <rPh sb="5" eb="6">
      <t>ア</t>
    </rPh>
    <rPh sb="9" eb="11">
      <t>フソク</t>
    </rPh>
    <rPh sb="12" eb="13">
      <t>ナ</t>
    </rPh>
    <rPh sb="17" eb="19">
      <t>チュウモン</t>
    </rPh>
    <rPh sb="21" eb="22">
      <t>サイ</t>
    </rPh>
    <rPh sb="24" eb="26">
      <t>ハンバイ</t>
    </rPh>
    <rPh sb="26" eb="28">
      <t>ヨテイ</t>
    </rPh>
    <rPh sb="32" eb="34">
      <t>カジョウ</t>
    </rPh>
    <rPh sb="34" eb="35">
      <t>スウ</t>
    </rPh>
    <phoneticPr fontId="4"/>
  </si>
  <si>
    <t>過剰数</t>
    <rPh sb="0" eb="2">
      <t>カジョウ</t>
    </rPh>
    <rPh sb="2" eb="3">
      <t>スウ</t>
    </rPh>
    <phoneticPr fontId="4"/>
  </si>
  <si>
    <t>Copyright(c) Beginners Site All right reserved 2020/10/20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</si>
</sst>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>
      <alignment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5" borderId="5" xfId="0" applyFont="1" applyFill="1" applyBorder="1">
      <alignment vertical="center"/>
    </xf>
    <xf numFmtId="0" fontId="7" fillId="5" borderId="6" xfId="0" applyFont="1" applyFill="1" applyBorder="1">
      <alignment vertical="center"/>
    </xf>
    <xf numFmtId="0" fontId="7" fillId="5" borderId="7" xfId="0" applyFont="1" applyFill="1" applyBorder="1">
      <alignment vertical="center"/>
    </xf>
    <xf numFmtId="0" fontId="5" fillId="4" borderId="8" xfId="0" applyFont="1" applyFill="1" applyBorder="1" applyAlignment="1">
      <alignment horizontal="center" vertical="center"/>
    </xf>
    <xf numFmtId="0" fontId="7" fillId="5" borderId="9" xfId="0" applyFont="1" applyFill="1" applyBorder="1">
      <alignment vertical="center"/>
    </xf>
    <xf numFmtId="0" fontId="7" fillId="5" borderId="0" xfId="0" applyFont="1" applyFill="1">
      <alignment vertical="center"/>
    </xf>
    <xf numFmtId="0" fontId="7" fillId="5" borderId="10" xfId="0" applyFont="1" applyFill="1" applyBorder="1">
      <alignment vertical="center"/>
    </xf>
    <xf numFmtId="0" fontId="5" fillId="4" borderId="11" xfId="0" applyFont="1" applyFill="1" applyBorder="1" applyAlignment="1">
      <alignment horizontal="center" vertical="center"/>
    </xf>
    <xf numFmtId="0" fontId="7" fillId="5" borderId="12" xfId="0" applyFont="1" applyFill="1" applyBorder="1">
      <alignment vertical="center"/>
    </xf>
    <xf numFmtId="0" fontId="7" fillId="5" borderId="13" xfId="0" applyFont="1" applyFill="1" applyBorder="1">
      <alignment vertical="center"/>
    </xf>
    <xf numFmtId="0" fontId="7" fillId="5" borderId="14" xfId="0" applyFont="1" applyFill="1" applyBorder="1">
      <alignment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16" fillId="7" borderId="0" xfId="0" applyFont="1" applyFill="1" applyAlignment="1">
      <alignment horizontal="center" vertical="center"/>
    </xf>
    <xf numFmtId="0" fontId="6" fillId="8" borderId="15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>
      <alignment vertical="center"/>
    </xf>
    <xf numFmtId="0" fontId="5" fillId="5" borderId="15" xfId="0" applyFont="1" applyFill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18" fillId="9" borderId="15" xfId="0" applyFont="1" applyFill="1" applyBorder="1">
      <alignment vertical="center"/>
    </xf>
    <xf numFmtId="0" fontId="13" fillId="0" borderId="0" xfId="0" applyFont="1" applyAlignment="1">
      <alignment horizontal="center" vertical="center"/>
    </xf>
    <xf numFmtId="38" fontId="5" fillId="0" borderId="15" xfId="1" applyFont="1" applyBorder="1" applyAlignment="1">
      <alignment vertical="center"/>
    </xf>
    <xf numFmtId="38" fontId="5" fillId="9" borderId="15" xfId="1" applyFont="1" applyFill="1" applyBorder="1" applyAlignment="1">
      <alignment vertical="center"/>
    </xf>
    <xf numFmtId="38" fontId="5" fillId="0" borderId="0" xfId="0" applyNumberFormat="1" applyFont="1">
      <alignment vertical="center"/>
    </xf>
    <xf numFmtId="0" fontId="5" fillId="0" borderId="0" xfId="0" applyFont="1" applyAlignment="1">
      <alignment horizontal="center" vertical="center"/>
    </xf>
    <xf numFmtId="0" fontId="9" fillId="10" borderId="0" xfId="0" applyFont="1" applyFill="1" applyAlignment="1">
      <alignment horizontal="center" vertical="center"/>
    </xf>
    <xf numFmtId="0" fontId="16" fillId="7" borderId="0" xfId="0" applyFont="1" applyFill="1">
      <alignment vertical="center"/>
    </xf>
    <xf numFmtId="0" fontId="7" fillId="5" borderId="15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38" fontId="7" fillId="0" borderId="4" xfId="1" applyFont="1" applyFill="1" applyBorder="1" applyAlignment="1">
      <alignment vertical="center"/>
    </xf>
    <xf numFmtId="38" fontId="19" fillId="9" borderId="4" xfId="1" applyFont="1" applyFill="1" applyBorder="1" applyAlignment="1">
      <alignment vertical="center"/>
    </xf>
    <xf numFmtId="0" fontId="7" fillId="0" borderId="16" xfId="0" applyFont="1" applyBorder="1" applyAlignment="1">
      <alignment horizontal="center" vertical="center"/>
    </xf>
    <xf numFmtId="38" fontId="7" fillId="0" borderId="16" xfId="1" applyFont="1" applyFill="1" applyBorder="1" applyAlignment="1">
      <alignment vertical="center"/>
    </xf>
    <xf numFmtId="38" fontId="19" fillId="9" borderId="16" xfId="1" applyFont="1" applyFill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38" fontId="7" fillId="0" borderId="17" xfId="1" applyFont="1" applyFill="1" applyBorder="1" applyAlignment="1">
      <alignment vertical="center"/>
    </xf>
    <xf numFmtId="38" fontId="19" fillId="9" borderId="17" xfId="1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38" fontId="7" fillId="0" borderId="18" xfId="1" applyFont="1" applyFill="1" applyBorder="1" applyAlignment="1">
      <alignment vertical="center"/>
    </xf>
    <xf numFmtId="38" fontId="19" fillId="9" borderId="18" xfId="1" applyFont="1" applyFill="1" applyBorder="1" applyAlignment="1">
      <alignment vertical="center"/>
    </xf>
    <xf numFmtId="0" fontId="7" fillId="0" borderId="15" xfId="0" applyFont="1" applyBorder="1" applyAlignment="1">
      <alignment horizontal="center" vertical="center"/>
    </xf>
    <xf numFmtId="38" fontId="7" fillId="0" borderId="15" xfId="1" applyFont="1" applyFill="1" applyBorder="1" applyAlignment="1">
      <alignment horizontal="center" vertical="center"/>
    </xf>
    <xf numFmtId="38" fontId="7" fillId="0" borderId="15" xfId="1" applyFont="1" applyFill="1" applyBorder="1" applyAlignment="1">
      <alignment vertical="center"/>
    </xf>
    <xf numFmtId="38" fontId="19" fillId="9" borderId="15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1</xdr:row>
      <xdr:rowOff>85725</xdr:rowOff>
    </xdr:from>
    <xdr:to>
      <xdr:col>4</xdr:col>
      <xdr:colOff>609601</xdr:colOff>
      <xdr:row>6</xdr:row>
      <xdr:rowOff>142875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EC2F4C06-55BC-4B16-9AF9-A9E3833E94AA}"/>
            </a:ext>
          </a:extLst>
        </xdr:cNvPr>
        <xdr:cNvSpPr txBox="1">
          <a:spLocks noChangeArrowheads="1"/>
        </xdr:cNvSpPr>
      </xdr:nvSpPr>
      <xdr:spPr bwMode="auto">
        <a:xfrm>
          <a:off x="373381" y="314325"/>
          <a:ext cx="2674620" cy="12001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ＭＯＤ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モッド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数学／三角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11131</xdr:colOff>
      <xdr:row>38</xdr:row>
      <xdr:rowOff>10842</xdr:rowOff>
    </xdr:from>
    <xdr:to>
      <xdr:col>13</xdr:col>
      <xdr:colOff>371918</xdr:colOff>
      <xdr:row>42</xdr:row>
      <xdr:rowOff>9523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764EABB0-CC5F-479D-AD07-D72E8851EA15}"/>
            </a:ext>
          </a:extLst>
        </xdr:cNvPr>
        <xdr:cNvGrpSpPr>
          <a:grpSpLocks/>
        </xdr:cNvGrpSpPr>
      </xdr:nvGrpSpPr>
      <xdr:grpSpPr bwMode="auto">
        <a:xfrm>
          <a:off x="971251" y="8994822"/>
          <a:ext cx="7576927" cy="913081"/>
          <a:chOff x="74" y="677"/>
          <a:chExt cx="732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F0A989C4-9EBB-4BCE-B95E-F01727BB729D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62781AA7-73D2-4B10-99AF-4DC4E320E2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2CB7FE11-4B89-4802-8D21-E2CCF470B59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54" y="681"/>
            <a:ext cx="5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AEE98DAC-13E6-4991-83A3-5B8FE3BA7046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4" y="677"/>
            <a:ext cx="53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104775</xdr:colOff>
      <xdr:row>49</xdr:row>
      <xdr:rowOff>19050</xdr:rowOff>
    </xdr:from>
    <xdr:to>
      <xdr:col>1</xdr:col>
      <xdr:colOff>428625</xdr:colOff>
      <xdr:row>50</xdr:row>
      <xdr:rowOff>133350</xdr:rowOff>
    </xdr:to>
    <xdr:pic>
      <xdr:nvPicPr>
        <xdr:cNvPr id="8" name="Picture 729">
          <a:extLst>
            <a:ext uri="{FF2B5EF4-FFF2-40B4-BE49-F238E27FC236}">
              <a16:creationId xmlns:a16="http://schemas.microsoft.com/office/drawing/2014/main" id="{135D53AD-3E2E-40E3-8FCE-CA2058D61F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1517630"/>
          <a:ext cx="544830" cy="34290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171450</xdr:colOff>
      <xdr:row>48</xdr:row>
      <xdr:rowOff>219075</xdr:rowOff>
    </xdr:from>
    <xdr:to>
      <xdr:col>12</xdr:col>
      <xdr:colOff>723900</xdr:colOff>
      <xdr:row>50</xdr:row>
      <xdr:rowOff>66675</xdr:rowOff>
    </xdr:to>
    <xdr:pic>
      <xdr:nvPicPr>
        <xdr:cNvPr id="9" name="Picture 730">
          <a:extLst>
            <a:ext uri="{FF2B5EF4-FFF2-40B4-BE49-F238E27FC236}">
              <a16:creationId xmlns:a16="http://schemas.microsoft.com/office/drawing/2014/main" id="{67063A40-727C-4B03-8832-B7F662F98B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517130" y="11489055"/>
          <a:ext cx="5524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504825</xdr:colOff>
      <xdr:row>55</xdr:row>
      <xdr:rowOff>0</xdr:rowOff>
    </xdr:from>
    <xdr:to>
      <xdr:col>4</xdr:col>
      <xdr:colOff>748665</xdr:colOff>
      <xdr:row>55</xdr:row>
      <xdr:rowOff>209550</xdr:rowOff>
    </xdr:to>
    <xdr:pic>
      <xdr:nvPicPr>
        <xdr:cNvPr id="10" name="Picture 732">
          <a:extLst>
            <a:ext uri="{FF2B5EF4-FFF2-40B4-BE49-F238E27FC236}">
              <a16:creationId xmlns:a16="http://schemas.microsoft.com/office/drawing/2014/main" id="{997E19D5-F5E9-4908-9204-5F3DA169DE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943225" y="1287018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2</xdr:col>
      <xdr:colOff>219075</xdr:colOff>
      <xdr:row>6</xdr:row>
      <xdr:rowOff>66676</xdr:rowOff>
    </xdr:from>
    <xdr:to>
      <xdr:col>5</xdr:col>
      <xdr:colOff>209550</xdr:colOff>
      <xdr:row>7</xdr:row>
      <xdr:rowOff>314326</xdr:rowOff>
    </xdr:to>
    <xdr:sp macro="" textlink="">
      <xdr:nvSpPr>
        <xdr:cNvPr id="11" name="Text Box 780" descr="キャンバス">
          <a:extLst>
            <a:ext uri="{FF2B5EF4-FFF2-40B4-BE49-F238E27FC236}">
              <a16:creationId xmlns:a16="http://schemas.microsoft.com/office/drawing/2014/main" id="{6F189DB3-2474-4E1C-92B3-FA0856156E22}"/>
            </a:ext>
          </a:extLst>
        </xdr:cNvPr>
        <xdr:cNvSpPr txBox="1">
          <a:spLocks noChangeArrowheads="1"/>
        </xdr:cNvSpPr>
      </xdr:nvSpPr>
      <xdr:spPr bwMode="auto">
        <a:xfrm>
          <a:off x="1179195" y="1438276"/>
          <a:ext cx="2299335" cy="476250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割り算での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余り数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「ＭＯＤＵＬＵＳ」（モジュラス略）</a:t>
          </a:r>
        </a:p>
      </xdr:txBody>
    </xdr:sp>
    <xdr:clientData/>
  </xdr:twoCellAnchor>
  <xdr:twoCellAnchor>
    <xdr:from>
      <xdr:col>0</xdr:col>
      <xdr:colOff>209550</xdr:colOff>
      <xdr:row>72</xdr:row>
      <xdr:rowOff>180975</xdr:rowOff>
    </xdr:from>
    <xdr:to>
      <xdr:col>1</xdr:col>
      <xdr:colOff>609600</xdr:colOff>
      <xdr:row>74</xdr:row>
      <xdr:rowOff>104775</xdr:rowOff>
    </xdr:to>
    <xdr:pic>
      <xdr:nvPicPr>
        <xdr:cNvPr id="12" name="Picture 828">
          <a:extLst>
            <a:ext uri="{FF2B5EF4-FFF2-40B4-BE49-F238E27FC236}">
              <a16:creationId xmlns:a16="http://schemas.microsoft.com/office/drawing/2014/main" id="{6638D97A-470A-4A24-A411-880DEC5CD9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09550" y="16937355"/>
          <a:ext cx="621030" cy="3810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76200</xdr:colOff>
      <xdr:row>73</xdr:row>
      <xdr:rowOff>76200</xdr:rowOff>
    </xdr:from>
    <xdr:to>
      <xdr:col>9</xdr:col>
      <xdr:colOff>628650</xdr:colOff>
      <xdr:row>74</xdr:row>
      <xdr:rowOff>161925</xdr:rowOff>
    </xdr:to>
    <xdr:pic>
      <xdr:nvPicPr>
        <xdr:cNvPr id="13" name="Picture 829">
          <a:extLst>
            <a:ext uri="{FF2B5EF4-FFF2-40B4-BE49-F238E27FC236}">
              <a16:creationId xmlns:a16="http://schemas.microsoft.com/office/drawing/2014/main" id="{E7D2A58C-EC3A-437D-93BA-4098802D5D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204460" y="17061180"/>
          <a:ext cx="552450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0</xdr:col>
      <xdr:colOff>104774</xdr:colOff>
      <xdr:row>69</xdr:row>
      <xdr:rowOff>114299</xdr:rowOff>
    </xdr:from>
    <xdr:to>
      <xdr:col>3</xdr:col>
      <xdr:colOff>493394</xdr:colOff>
      <xdr:row>72</xdr:row>
      <xdr:rowOff>123824</xdr:rowOff>
    </xdr:to>
    <xdr:pic>
      <xdr:nvPicPr>
        <xdr:cNvPr id="14" name="Picture 831">
          <a:extLst>
            <a:ext uri="{FF2B5EF4-FFF2-40B4-BE49-F238E27FC236}">
              <a16:creationId xmlns:a16="http://schemas.microsoft.com/office/drawing/2014/main" id="{64E0AD3E-DCA3-4269-B0DA-2BFC0B9D642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/>
        <a:srcRect l="5109" t="31869"/>
        <a:stretch/>
      </xdr:blipFill>
      <xdr:spPr bwMode="auto">
        <a:xfrm>
          <a:off x="104774" y="16184879"/>
          <a:ext cx="2042160" cy="69532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85725</xdr:colOff>
      <xdr:row>93</xdr:row>
      <xdr:rowOff>142875</xdr:rowOff>
    </xdr:from>
    <xdr:to>
      <xdr:col>1</xdr:col>
      <xdr:colOff>409575</xdr:colOff>
      <xdr:row>95</xdr:row>
      <xdr:rowOff>76200</xdr:rowOff>
    </xdr:to>
    <xdr:pic>
      <xdr:nvPicPr>
        <xdr:cNvPr id="15" name="Picture 835">
          <a:extLst>
            <a:ext uri="{FF2B5EF4-FFF2-40B4-BE49-F238E27FC236}">
              <a16:creationId xmlns:a16="http://schemas.microsoft.com/office/drawing/2014/main" id="{B32A4715-0028-4257-97CE-561ECCBB1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21699855"/>
          <a:ext cx="544830" cy="3905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19050</xdr:colOff>
      <xdr:row>92</xdr:row>
      <xdr:rowOff>190500</xdr:rowOff>
    </xdr:from>
    <xdr:to>
      <xdr:col>9</xdr:col>
      <xdr:colOff>619125</xdr:colOff>
      <xdr:row>94</xdr:row>
      <xdr:rowOff>57150</xdr:rowOff>
    </xdr:to>
    <xdr:pic>
      <xdr:nvPicPr>
        <xdr:cNvPr id="16" name="Picture 836">
          <a:extLst>
            <a:ext uri="{FF2B5EF4-FFF2-40B4-BE49-F238E27FC236}">
              <a16:creationId xmlns:a16="http://schemas.microsoft.com/office/drawing/2014/main" id="{76ADB2E9-45B8-4894-80C6-9FFA7184EC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147310" y="21518880"/>
          <a:ext cx="600075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3</xdr:col>
      <xdr:colOff>428625</xdr:colOff>
      <xdr:row>26</xdr:row>
      <xdr:rowOff>19050</xdr:rowOff>
    </xdr:from>
    <xdr:to>
      <xdr:col>3</xdr:col>
      <xdr:colOff>657225</xdr:colOff>
      <xdr:row>26</xdr:row>
      <xdr:rowOff>228600</xdr:rowOff>
    </xdr:to>
    <xdr:pic>
      <xdr:nvPicPr>
        <xdr:cNvPr id="17" name="Picture 676">
          <a:extLst>
            <a:ext uri="{FF2B5EF4-FFF2-40B4-BE49-F238E27FC236}">
              <a16:creationId xmlns:a16="http://schemas.microsoft.com/office/drawing/2014/main" id="{D63903C5-D2CA-4683-944E-2A3519ECF44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27885" y="6206490"/>
          <a:ext cx="228600" cy="209550"/>
        </a:xfrm>
        <a:prstGeom prst="rect">
          <a:avLst/>
        </a:prstGeom>
        <a:noFill/>
      </xdr:spPr>
    </xdr:pic>
    <xdr:clientData/>
  </xdr:twoCellAnchor>
  <xdr:twoCellAnchor editAs="oneCell">
    <xdr:from>
      <xdr:col>0</xdr:col>
      <xdr:colOff>76200</xdr:colOff>
      <xdr:row>90</xdr:row>
      <xdr:rowOff>95251</xdr:rowOff>
    </xdr:from>
    <xdr:to>
      <xdr:col>5</xdr:col>
      <xdr:colOff>466725</xdr:colOff>
      <xdr:row>93</xdr:row>
      <xdr:rowOff>133351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B90FD66E-DFB7-4A02-8E5A-BFE7104FB2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20966431"/>
          <a:ext cx="3583305" cy="723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514350</xdr:colOff>
      <xdr:row>1</xdr:row>
      <xdr:rowOff>57150</xdr:rowOff>
    </xdr:from>
    <xdr:to>
      <xdr:col>15</xdr:col>
      <xdr:colOff>441185</xdr:colOff>
      <xdr:row>8</xdr:row>
      <xdr:rowOff>123589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DDBA82CB-1479-4420-A59E-5F57E49FD86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783330" y="285750"/>
          <a:ext cx="6175235" cy="1879999"/>
        </a:xfrm>
        <a:prstGeom prst="rect">
          <a:avLst/>
        </a:prstGeom>
      </xdr:spPr>
    </xdr:pic>
    <xdr:clientData/>
  </xdr:twoCellAnchor>
  <xdr:twoCellAnchor editAs="oneCell">
    <xdr:from>
      <xdr:col>9</xdr:col>
      <xdr:colOff>57150</xdr:colOff>
      <xdr:row>19</xdr:row>
      <xdr:rowOff>66675</xdr:rowOff>
    </xdr:from>
    <xdr:to>
      <xdr:col>14</xdr:col>
      <xdr:colOff>557639</xdr:colOff>
      <xdr:row>36</xdr:row>
      <xdr:rowOff>151890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200B6587-BA67-4A4A-B1EF-6109F0E581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5185410" y="4623435"/>
          <a:ext cx="4196189" cy="4055235"/>
        </a:xfrm>
        <a:prstGeom prst="rect">
          <a:avLst/>
        </a:prstGeom>
      </xdr:spPr>
    </xdr:pic>
    <xdr:clientData/>
  </xdr:twoCellAnchor>
  <xdr:twoCellAnchor editAs="oneCell">
    <xdr:from>
      <xdr:col>5</xdr:col>
      <xdr:colOff>537210</xdr:colOff>
      <xdr:row>47</xdr:row>
      <xdr:rowOff>95249</xdr:rowOff>
    </xdr:from>
    <xdr:to>
      <xdr:col>11</xdr:col>
      <xdr:colOff>715176</xdr:colOff>
      <xdr:row>54</xdr:row>
      <xdr:rowOff>171450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E7260CAC-9F74-4964-9CB6-E1173437FC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806190" y="11136629"/>
          <a:ext cx="3515526" cy="1676401"/>
        </a:xfrm>
        <a:prstGeom prst="rect">
          <a:avLst/>
        </a:prstGeom>
      </xdr:spPr>
    </xdr:pic>
    <xdr:clientData/>
  </xdr:twoCellAnchor>
  <xdr:twoCellAnchor editAs="oneCell">
    <xdr:from>
      <xdr:col>4</xdr:col>
      <xdr:colOff>495300</xdr:colOff>
      <xdr:row>65</xdr:row>
      <xdr:rowOff>114967</xdr:rowOff>
    </xdr:from>
    <xdr:to>
      <xdr:col>10</xdr:col>
      <xdr:colOff>609600</xdr:colOff>
      <xdr:row>72</xdr:row>
      <xdr:rowOff>178883</xdr:rowOff>
    </xdr:to>
    <xdr:pic>
      <xdr:nvPicPr>
        <xdr:cNvPr id="23" name="図 22">
          <a:extLst>
            <a:ext uri="{FF2B5EF4-FFF2-40B4-BE49-F238E27FC236}">
              <a16:creationId xmlns:a16="http://schemas.microsoft.com/office/drawing/2014/main" id="{05949F21-D728-4A69-A397-58819D6F7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933700" y="15271147"/>
          <a:ext cx="3543300" cy="1664116"/>
        </a:xfrm>
        <a:prstGeom prst="rect">
          <a:avLst/>
        </a:prstGeom>
      </xdr:spPr>
    </xdr:pic>
    <xdr:clientData/>
  </xdr:twoCellAnchor>
  <xdr:twoCellAnchor editAs="oneCell">
    <xdr:from>
      <xdr:col>14</xdr:col>
      <xdr:colOff>129540</xdr:colOff>
      <xdr:row>41</xdr:row>
      <xdr:rowOff>114300</xdr:rowOff>
    </xdr:from>
    <xdr:to>
      <xdr:col>17</xdr:col>
      <xdr:colOff>533400</xdr:colOff>
      <xdr:row>48</xdr:row>
      <xdr:rowOff>175260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805D5393-1F52-45EF-9B59-91FB38C842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44940" y="9784080"/>
          <a:ext cx="2430780" cy="1661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77628-E8F4-4F9D-8973-DF6914BE887A}">
  <dimension ref="A1:P102"/>
  <sheetViews>
    <sheetView tabSelected="1" workbookViewId="0">
      <selection activeCell="O68" sqref="O68"/>
    </sheetView>
  </sheetViews>
  <sheetFormatPr defaultColWidth="9" defaultRowHeight="18" customHeight="1" x14ac:dyDescent="0.45"/>
  <cols>
    <col min="1" max="1" width="2.8984375" style="3" customWidth="1"/>
    <col min="2" max="4" width="9.69921875" style="2" customWidth="1"/>
    <col min="5" max="5" width="10.8984375" style="2" customWidth="1"/>
    <col min="6" max="7" width="9.69921875" style="2" customWidth="1"/>
    <col min="8" max="8" width="3.5" style="2" customWidth="1"/>
    <col min="9" max="9" width="1.5" style="2" customWidth="1"/>
    <col min="10" max="12" width="9.69921875" style="2" customWidth="1"/>
    <col min="13" max="13" width="10.8984375" style="2" customWidth="1"/>
    <col min="14" max="15" width="9.69921875" style="2" customWidth="1"/>
    <col min="16" max="16" width="7.8984375" style="2" customWidth="1"/>
    <col min="17" max="16384" width="9" style="2"/>
  </cols>
  <sheetData>
    <row r="1" spans="1:16" ht="18" customHeight="1" x14ac:dyDescent="0.45">
      <c r="A1" s="1" t="s">
        <v>52</v>
      </c>
      <c r="B1" s="1"/>
      <c r="C1" s="1"/>
      <c r="D1" s="1"/>
      <c r="E1" s="1"/>
      <c r="F1" s="1"/>
      <c r="G1" s="1"/>
    </row>
    <row r="8" spans="1:16" ht="35.25" customHeight="1" x14ac:dyDescent="0.45"/>
    <row r="9" spans="1:16" ht="18" customHeight="1" x14ac:dyDescent="0.45">
      <c r="O9" s="4"/>
    </row>
    <row r="10" spans="1:16" s="5" customFormat="1" ht="18" customHeight="1" thickBot="1" x14ac:dyDescent="0.5">
      <c r="C10" s="6" t="s">
        <v>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8"/>
      <c r="O10" s="9"/>
    </row>
    <row r="11" spans="1:16" s="5" customFormat="1" ht="18" customHeight="1" thickTop="1" x14ac:dyDescent="0.45">
      <c r="K11" s="9"/>
      <c r="L11" s="9"/>
      <c r="M11" s="9"/>
      <c r="N11" s="9"/>
      <c r="O11" s="9"/>
    </row>
    <row r="12" spans="1:16" ht="18" customHeight="1" x14ac:dyDescent="0.45">
      <c r="A12" s="5"/>
      <c r="C12" s="5"/>
      <c r="D12" s="5"/>
      <c r="E12" s="10"/>
      <c r="F12" s="11" t="s">
        <v>1</v>
      </c>
      <c r="G12" s="12"/>
      <c r="H12" s="12"/>
      <c r="I12" s="12"/>
      <c r="J12" s="12"/>
      <c r="K12" s="5"/>
      <c r="L12" s="5"/>
      <c r="M12" s="5"/>
      <c r="N12" s="5"/>
      <c r="O12" s="5"/>
      <c r="P12" s="5"/>
    </row>
    <row r="14" spans="1:16" ht="18" customHeight="1" x14ac:dyDescent="0.45">
      <c r="D14" s="13" t="s">
        <v>2</v>
      </c>
      <c r="E14" s="14" t="s">
        <v>3</v>
      </c>
      <c r="F14" s="15"/>
      <c r="G14" s="15"/>
      <c r="H14" s="15"/>
      <c r="I14" s="15"/>
      <c r="J14" s="15"/>
      <c r="K14" s="15"/>
      <c r="L14" s="15"/>
      <c r="M14" s="15"/>
      <c r="N14" s="16"/>
    </row>
    <row r="15" spans="1:16" ht="18" customHeight="1" x14ac:dyDescent="0.45">
      <c r="D15" s="17"/>
      <c r="E15" s="18" t="s">
        <v>4</v>
      </c>
      <c r="F15" s="19"/>
      <c r="G15" s="19"/>
      <c r="H15" s="19"/>
      <c r="I15" s="19"/>
      <c r="J15" s="19"/>
      <c r="K15" s="19"/>
      <c r="L15" s="19"/>
      <c r="M15" s="19"/>
      <c r="N15" s="20"/>
    </row>
    <row r="16" spans="1:16" ht="18" customHeight="1" x14ac:dyDescent="0.45">
      <c r="D16" s="17"/>
      <c r="E16" s="18" t="s">
        <v>5</v>
      </c>
      <c r="F16" s="19"/>
      <c r="G16" s="19"/>
      <c r="H16" s="19"/>
      <c r="I16" s="19"/>
      <c r="J16" s="19"/>
      <c r="K16" s="19"/>
      <c r="L16" s="19"/>
      <c r="M16" s="19"/>
      <c r="N16" s="20"/>
    </row>
    <row r="17" spans="2:14" ht="18" customHeight="1" x14ac:dyDescent="0.45">
      <c r="D17" s="17"/>
      <c r="E17" s="18" t="s">
        <v>6</v>
      </c>
      <c r="F17" s="19"/>
      <c r="G17" s="19"/>
      <c r="H17" s="19"/>
      <c r="I17" s="19"/>
      <c r="J17" s="19"/>
      <c r="K17" s="19"/>
      <c r="L17" s="19"/>
      <c r="M17" s="19"/>
      <c r="N17" s="20"/>
    </row>
    <row r="18" spans="2:14" ht="18" customHeight="1" thickBot="1" x14ac:dyDescent="0.5">
      <c r="D18" s="21"/>
      <c r="E18" s="22" t="s">
        <v>7</v>
      </c>
      <c r="F18" s="23"/>
      <c r="G18" s="23"/>
      <c r="H18" s="23"/>
      <c r="I18" s="23"/>
      <c r="J18" s="23"/>
      <c r="K18" s="23"/>
      <c r="L18" s="23"/>
      <c r="M18" s="23"/>
      <c r="N18" s="24"/>
    </row>
    <row r="19" spans="2:14" ht="18" customHeight="1" thickTop="1" x14ac:dyDescent="0.45"/>
    <row r="21" spans="2:14" ht="18" customHeight="1" thickBot="1" x14ac:dyDescent="0.5">
      <c r="B21" s="25" t="s">
        <v>8</v>
      </c>
      <c r="C21" s="26"/>
      <c r="D21" s="27"/>
    </row>
    <row r="22" spans="2:14" ht="18" customHeight="1" thickTop="1" x14ac:dyDescent="0.45"/>
    <row r="23" spans="2:14" ht="18.75" customHeight="1" x14ac:dyDescent="0.45">
      <c r="B23" s="2" t="s">
        <v>9</v>
      </c>
    </row>
    <row r="24" spans="2:14" ht="18.75" customHeight="1" x14ac:dyDescent="0.45">
      <c r="B24" s="2" t="s">
        <v>10</v>
      </c>
    </row>
    <row r="25" spans="2:14" ht="18.75" customHeight="1" x14ac:dyDescent="0.45">
      <c r="B25" s="28" t="s">
        <v>11</v>
      </c>
    </row>
    <row r="26" spans="2:14" ht="18.75" customHeight="1" x14ac:dyDescent="0.45">
      <c r="B26" s="28" t="s">
        <v>12</v>
      </c>
    </row>
    <row r="27" spans="2:14" ht="18.75" customHeight="1" x14ac:dyDescent="0.45">
      <c r="B27" s="28" t="s">
        <v>13</v>
      </c>
    </row>
    <row r="28" spans="2:14" ht="18.75" customHeight="1" x14ac:dyDescent="0.45">
      <c r="B28" s="2" t="s">
        <v>14</v>
      </c>
    </row>
    <row r="29" spans="2:14" ht="18.75" customHeight="1" x14ac:dyDescent="0.45">
      <c r="B29" s="5" t="s">
        <v>15</v>
      </c>
      <c r="C29" s="5"/>
    </row>
    <row r="30" spans="2:14" ht="18.75" customHeight="1" x14ac:dyDescent="0.45">
      <c r="B30" s="2" t="s">
        <v>16</v>
      </c>
    </row>
    <row r="31" spans="2:14" ht="18.75" customHeight="1" x14ac:dyDescent="0.45">
      <c r="B31" s="2" t="s">
        <v>17</v>
      </c>
    </row>
    <row r="32" spans="2:14" ht="18.75" customHeight="1" x14ac:dyDescent="0.45">
      <c r="B32" s="2" t="s">
        <v>18</v>
      </c>
    </row>
    <row r="33" spans="2:14" ht="18.75" customHeight="1" x14ac:dyDescent="0.45">
      <c r="B33" s="2" t="s">
        <v>19</v>
      </c>
    </row>
    <row r="35" spans="2:14" ht="18" customHeight="1" x14ac:dyDescent="0.45">
      <c r="C35" s="29" t="s">
        <v>20</v>
      </c>
      <c r="D35" s="30"/>
      <c r="E35" s="30"/>
      <c r="F35" s="30"/>
      <c r="G35" s="31"/>
    </row>
    <row r="36" spans="2:14" s="5" customFormat="1" ht="18" customHeight="1" thickBot="1" x14ac:dyDescent="0.5">
      <c r="C36" s="32"/>
      <c r="D36" s="33"/>
      <c r="E36" s="33"/>
      <c r="F36" s="33"/>
      <c r="G36" s="34"/>
    </row>
    <row r="37" spans="2:14" s="5" customFormat="1" ht="18" customHeight="1" thickTop="1" x14ac:dyDescent="0.45"/>
    <row r="45" spans="2:14" ht="18" customHeight="1" x14ac:dyDescent="0.45">
      <c r="K45" s="35" t="s">
        <v>21</v>
      </c>
      <c r="L45" s="35"/>
      <c r="M45" s="35"/>
      <c r="N45" s="35"/>
    </row>
    <row r="46" spans="2:14" ht="18" customHeight="1" x14ac:dyDescent="0.45">
      <c r="B46" s="36" t="s">
        <v>22</v>
      </c>
      <c r="K46" s="37"/>
      <c r="L46" s="37"/>
      <c r="M46" s="37"/>
      <c r="N46" s="37"/>
    </row>
    <row r="47" spans="2:14" ht="18" customHeight="1" x14ac:dyDescent="0.45">
      <c r="B47" s="38" t="s">
        <v>23</v>
      </c>
      <c r="K47" s="38" t="s">
        <v>23</v>
      </c>
      <c r="L47" s="37"/>
      <c r="M47" s="37"/>
      <c r="N47" s="37"/>
    </row>
    <row r="50" spans="2:16" ht="18" customHeight="1" x14ac:dyDescent="0.45">
      <c r="C50" s="39" t="s">
        <v>24</v>
      </c>
      <c r="D50" s="39" t="s">
        <v>25</v>
      </c>
      <c r="E50" s="39" t="s">
        <v>26</v>
      </c>
    </row>
    <row r="51" spans="2:16" ht="18" customHeight="1" x14ac:dyDescent="0.45">
      <c r="C51" s="40">
        <v>10</v>
      </c>
      <c r="D51" s="40">
        <v>3</v>
      </c>
      <c r="E51" s="41">
        <f>MOD(C51,D51)</f>
        <v>1</v>
      </c>
    </row>
    <row r="52" spans="2:16" ht="18" customHeight="1" x14ac:dyDescent="0.45">
      <c r="M52" s="39" t="s">
        <v>24</v>
      </c>
      <c r="N52" s="39" t="s">
        <v>25</v>
      </c>
      <c r="O52" s="39" t="s">
        <v>26</v>
      </c>
      <c r="P52" s="42" t="s">
        <v>27</v>
      </c>
    </row>
    <row r="53" spans="2:16" ht="18" customHeight="1" x14ac:dyDescent="0.45">
      <c r="M53" s="43">
        <v>10</v>
      </c>
      <c r="N53" s="43">
        <v>3</v>
      </c>
      <c r="O53" s="44"/>
      <c r="P53" s="45">
        <f t="shared" ref="P53:P60" si="0">MOD(M53,N53)</f>
        <v>1</v>
      </c>
    </row>
    <row r="54" spans="2:16" ht="18" customHeight="1" x14ac:dyDescent="0.45">
      <c r="M54" s="43">
        <v>13</v>
      </c>
      <c r="N54" s="43">
        <v>7</v>
      </c>
      <c r="O54" s="44"/>
      <c r="P54" s="45">
        <f t="shared" si="0"/>
        <v>6</v>
      </c>
    </row>
    <row r="55" spans="2:16" ht="18" customHeight="1" x14ac:dyDescent="0.45">
      <c r="B55" s="46" t="s">
        <v>28</v>
      </c>
      <c r="C55" s="2" t="s">
        <v>29</v>
      </c>
      <c r="M55" s="43">
        <v>31</v>
      </c>
      <c r="N55" s="43">
        <v>5</v>
      </c>
      <c r="O55" s="44"/>
      <c r="P55" s="45">
        <f t="shared" si="0"/>
        <v>1</v>
      </c>
    </row>
    <row r="56" spans="2:16" ht="18" customHeight="1" x14ac:dyDescent="0.45">
      <c r="C56" s="2" t="s">
        <v>30</v>
      </c>
      <c r="M56" s="43">
        <v>53</v>
      </c>
      <c r="N56" s="43">
        <v>17</v>
      </c>
      <c r="O56" s="44"/>
      <c r="P56" s="45">
        <f t="shared" si="0"/>
        <v>2</v>
      </c>
    </row>
    <row r="57" spans="2:16" ht="18" customHeight="1" x14ac:dyDescent="0.45">
      <c r="C57" s="2" t="s">
        <v>31</v>
      </c>
      <c r="M57" s="43">
        <v>117</v>
      </c>
      <c r="N57" s="43">
        <v>23</v>
      </c>
      <c r="O57" s="44"/>
      <c r="P57" s="45">
        <f t="shared" si="0"/>
        <v>2</v>
      </c>
    </row>
    <row r="58" spans="2:16" ht="18" customHeight="1" x14ac:dyDescent="0.45">
      <c r="C58" s="2" t="s">
        <v>32</v>
      </c>
      <c r="M58" s="43">
        <v>1899</v>
      </c>
      <c r="N58" s="43">
        <v>121</v>
      </c>
      <c r="O58" s="44"/>
      <c r="P58" s="45">
        <f t="shared" si="0"/>
        <v>84</v>
      </c>
    </row>
    <row r="59" spans="2:16" ht="18" customHeight="1" x14ac:dyDescent="0.45">
      <c r="C59" s="2" t="s">
        <v>33</v>
      </c>
      <c r="M59" s="43">
        <v>13891</v>
      </c>
      <c r="N59" s="43">
        <v>2003</v>
      </c>
      <c r="O59" s="44"/>
      <c r="P59" s="45">
        <f t="shared" si="0"/>
        <v>1873</v>
      </c>
    </row>
    <row r="60" spans="2:16" ht="18" customHeight="1" x14ac:dyDescent="0.45">
      <c r="C60" s="2" t="s">
        <v>34</v>
      </c>
      <c r="M60" s="43">
        <v>120093</v>
      </c>
      <c r="N60" s="43">
        <v>12345</v>
      </c>
      <c r="O60" s="44"/>
      <c r="P60" s="45">
        <f t="shared" si="0"/>
        <v>8988</v>
      </c>
    </row>
    <row r="61" spans="2:16" ht="18" customHeight="1" x14ac:dyDescent="0.45">
      <c r="K61" s="37"/>
      <c r="L61" s="37"/>
      <c r="M61" s="37"/>
      <c r="N61" s="37"/>
    </row>
    <row r="63" spans="2:16" ht="18" customHeight="1" x14ac:dyDescent="0.45">
      <c r="B63" s="47" t="s">
        <v>35</v>
      </c>
      <c r="C63" s="47"/>
      <c r="D63" s="47"/>
      <c r="E63" s="47"/>
      <c r="J63" s="47" t="s">
        <v>35</v>
      </c>
      <c r="K63" s="47"/>
      <c r="L63" s="47"/>
      <c r="M63" s="47"/>
    </row>
    <row r="64" spans="2:16" ht="18" customHeight="1" x14ac:dyDescent="0.45">
      <c r="B64" s="3"/>
    </row>
    <row r="65" spans="2:15" ht="18" customHeight="1" x14ac:dyDescent="0.45">
      <c r="F65" s="38" t="s">
        <v>36</v>
      </c>
      <c r="J65" s="38"/>
    </row>
    <row r="66" spans="2:15" ht="18" customHeight="1" x14ac:dyDescent="0.45">
      <c r="B66" s="38"/>
      <c r="F66" s="46"/>
      <c r="J66" s="38"/>
    </row>
    <row r="68" spans="2:15" ht="18" customHeight="1" x14ac:dyDescent="0.45">
      <c r="K68" s="37"/>
    </row>
    <row r="69" spans="2:15" ht="18" customHeight="1" x14ac:dyDescent="0.45">
      <c r="K69" s="37"/>
      <c r="L69" s="37"/>
      <c r="M69" s="37"/>
      <c r="N69" s="37"/>
    </row>
    <row r="72" spans="2:15" ht="18" customHeight="1" x14ac:dyDescent="0.45">
      <c r="L72" s="48" t="s">
        <v>21</v>
      </c>
      <c r="M72" s="48"/>
      <c r="N72" s="48"/>
      <c r="O72" s="48"/>
    </row>
    <row r="74" spans="2:15" ht="18" customHeight="1" x14ac:dyDescent="0.45">
      <c r="C74" s="49" t="s">
        <v>37</v>
      </c>
      <c r="D74" s="49" t="s">
        <v>38</v>
      </c>
      <c r="E74" s="49" t="s">
        <v>39</v>
      </c>
      <c r="F74" s="49" t="s">
        <v>40</v>
      </c>
      <c r="G74" s="49" t="s">
        <v>41</v>
      </c>
      <c r="K74" s="49" t="s">
        <v>37</v>
      </c>
      <c r="L74" s="49" t="s">
        <v>38</v>
      </c>
      <c r="M74" s="49" t="s">
        <v>39</v>
      </c>
      <c r="N74" s="49" t="s">
        <v>40</v>
      </c>
      <c r="O74" s="49" t="s">
        <v>41</v>
      </c>
    </row>
    <row r="75" spans="2:15" ht="18" customHeight="1" x14ac:dyDescent="0.45">
      <c r="C75" s="50" t="s">
        <v>42</v>
      </c>
      <c r="D75" s="51">
        <v>12</v>
      </c>
      <c r="E75" s="51">
        <v>1219</v>
      </c>
      <c r="F75" s="52">
        <f t="shared" ref="F75:F80" si="1">FLOOR(E75,D75)/D75</f>
        <v>101</v>
      </c>
      <c r="G75" s="52">
        <f t="shared" ref="G75:G80" si="2">MOD(E75,D75)</f>
        <v>7</v>
      </c>
      <c r="K75" s="50" t="s">
        <v>42</v>
      </c>
      <c r="L75" s="51">
        <v>12</v>
      </c>
      <c r="M75" s="51">
        <v>1219</v>
      </c>
      <c r="N75" s="52"/>
      <c r="O75" s="52"/>
    </row>
    <row r="76" spans="2:15" ht="18" customHeight="1" x14ac:dyDescent="0.45">
      <c r="C76" s="53" t="s">
        <v>43</v>
      </c>
      <c r="D76" s="54">
        <v>10</v>
      </c>
      <c r="E76" s="54">
        <v>643</v>
      </c>
      <c r="F76" s="55">
        <f t="shared" si="1"/>
        <v>64</v>
      </c>
      <c r="G76" s="55">
        <f t="shared" si="2"/>
        <v>3</v>
      </c>
      <c r="K76" s="53" t="s">
        <v>43</v>
      </c>
      <c r="L76" s="54">
        <v>10</v>
      </c>
      <c r="M76" s="54">
        <v>643</v>
      </c>
      <c r="N76" s="55"/>
      <c r="O76" s="55"/>
    </row>
    <row r="77" spans="2:15" ht="18" customHeight="1" x14ac:dyDescent="0.45">
      <c r="C77" s="56" t="s">
        <v>44</v>
      </c>
      <c r="D77" s="57">
        <v>5</v>
      </c>
      <c r="E77" s="57">
        <v>876</v>
      </c>
      <c r="F77" s="58">
        <f t="shared" si="1"/>
        <v>175</v>
      </c>
      <c r="G77" s="58">
        <f t="shared" si="2"/>
        <v>1</v>
      </c>
      <c r="K77" s="56" t="s">
        <v>44</v>
      </c>
      <c r="L77" s="57">
        <v>5</v>
      </c>
      <c r="M77" s="57">
        <v>876</v>
      </c>
      <c r="N77" s="58"/>
      <c r="O77" s="58"/>
    </row>
    <row r="78" spans="2:15" ht="18" customHeight="1" x14ac:dyDescent="0.45">
      <c r="C78" s="56" t="s">
        <v>45</v>
      </c>
      <c r="D78" s="57">
        <v>6</v>
      </c>
      <c r="E78" s="57">
        <v>69</v>
      </c>
      <c r="F78" s="58">
        <f t="shared" si="1"/>
        <v>11</v>
      </c>
      <c r="G78" s="58">
        <f t="shared" si="2"/>
        <v>3</v>
      </c>
      <c r="K78" s="56" t="s">
        <v>45</v>
      </c>
      <c r="L78" s="57">
        <v>6</v>
      </c>
      <c r="M78" s="57">
        <v>69</v>
      </c>
      <c r="N78" s="58"/>
      <c r="O78" s="58"/>
    </row>
    <row r="79" spans="2:15" ht="18" customHeight="1" x14ac:dyDescent="0.45">
      <c r="C79" s="56" t="s">
        <v>46</v>
      </c>
      <c r="D79" s="57">
        <v>100</v>
      </c>
      <c r="E79" s="57">
        <v>3897</v>
      </c>
      <c r="F79" s="58">
        <f t="shared" si="1"/>
        <v>38</v>
      </c>
      <c r="G79" s="58">
        <f t="shared" si="2"/>
        <v>97</v>
      </c>
      <c r="K79" s="56" t="s">
        <v>46</v>
      </c>
      <c r="L79" s="57">
        <v>100</v>
      </c>
      <c r="M79" s="57">
        <v>3897</v>
      </c>
      <c r="N79" s="58"/>
      <c r="O79" s="58"/>
    </row>
    <row r="80" spans="2:15" ht="18" customHeight="1" x14ac:dyDescent="0.45">
      <c r="C80" s="59" t="s">
        <v>47</v>
      </c>
      <c r="D80" s="60">
        <v>24</v>
      </c>
      <c r="E80" s="60">
        <v>812</v>
      </c>
      <c r="F80" s="61">
        <f t="shared" si="1"/>
        <v>33</v>
      </c>
      <c r="G80" s="61">
        <f t="shared" si="2"/>
        <v>20</v>
      </c>
      <c r="K80" s="59" t="s">
        <v>47</v>
      </c>
      <c r="L80" s="60">
        <v>24</v>
      </c>
      <c r="M80" s="60">
        <v>812</v>
      </c>
      <c r="N80" s="61"/>
      <c r="O80" s="61"/>
    </row>
    <row r="81" spans="2:15" ht="18" customHeight="1" x14ac:dyDescent="0.45">
      <c r="C81" s="62" t="s">
        <v>48</v>
      </c>
      <c r="D81" s="63" t="s">
        <v>49</v>
      </c>
      <c r="E81" s="64">
        <f>SUM(E75:E80)</f>
        <v>7516</v>
      </c>
      <c r="F81" s="65">
        <f>SUM(F75:F80)</f>
        <v>422</v>
      </c>
      <c r="G81" s="65">
        <f>SUM(G75:G80)</f>
        <v>131</v>
      </c>
      <c r="K81" s="62" t="s">
        <v>48</v>
      </c>
      <c r="L81" s="63" t="s">
        <v>49</v>
      </c>
      <c r="M81" s="64">
        <f>SUM(M75:M80)</f>
        <v>7516</v>
      </c>
      <c r="N81" s="65"/>
      <c r="O81" s="65"/>
    </row>
    <row r="84" spans="2:15" ht="18" customHeight="1" x14ac:dyDescent="0.45">
      <c r="B84" s="47" t="s">
        <v>35</v>
      </c>
      <c r="C84" s="47"/>
      <c r="D84" s="47"/>
      <c r="E84" s="47"/>
      <c r="K84" s="47" t="s">
        <v>35</v>
      </c>
      <c r="L84" s="47"/>
      <c r="M84" s="47"/>
      <c r="N84" s="47"/>
    </row>
    <row r="85" spans="2:15" ht="18" customHeight="1" x14ac:dyDescent="0.45">
      <c r="B85" s="3"/>
      <c r="J85" s="3"/>
    </row>
    <row r="86" spans="2:15" ht="18" customHeight="1" x14ac:dyDescent="0.45">
      <c r="E86" s="38" t="s">
        <v>50</v>
      </c>
      <c r="J86" s="38"/>
    </row>
    <row r="92" spans="2:15" ht="18" customHeight="1" x14ac:dyDescent="0.45">
      <c r="L92" s="35" t="s">
        <v>21</v>
      </c>
      <c r="M92" s="35"/>
      <c r="N92" s="35"/>
      <c r="O92" s="35"/>
    </row>
    <row r="95" spans="2:15" ht="18" customHeight="1" x14ac:dyDescent="0.45">
      <c r="C95" s="49" t="s">
        <v>37</v>
      </c>
      <c r="D95" s="49" t="s">
        <v>38</v>
      </c>
      <c r="E95" s="49" t="s">
        <v>39</v>
      </c>
      <c r="F95" s="49" t="s">
        <v>40</v>
      </c>
      <c r="G95" s="49" t="s">
        <v>51</v>
      </c>
      <c r="K95" s="49" t="s">
        <v>37</v>
      </c>
      <c r="L95" s="49" t="s">
        <v>38</v>
      </c>
      <c r="M95" s="49" t="s">
        <v>39</v>
      </c>
      <c r="N95" s="49" t="s">
        <v>40</v>
      </c>
      <c r="O95" s="49" t="s">
        <v>51</v>
      </c>
    </row>
    <row r="96" spans="2:15" ht="18" customHeight="1" x14ac:dyDescent="0.45">
      <c r="C96" s="50" t="s">
        <v>42</v>
      </c>
      <c r="D96" s="51">
        <v>12</v>
      </c>
      <c r="E96" s="51">
        <v>1219</v>
      </c>
      <c r="F96" s="52">
        <f t="shared" ref="F96:F101" si="3">CEILING(E96,D96)/D96</f>
        <v>102</v>
      </c>
      <c r="G96" s="52">
        <f t="shared" ref="G96:G101" si="4">D96*F96-E96</f>
        <v>5</v>
      </c>
      <c r="K96" s="50" t="s">
        <v>42</v>
      </c>
      <c r="L96" s="51">
        <v>12</v>
      </c>
      <c r="M96" s="51">
        <v>1219</v>
      </c>
      <c r="N96" s="52"/>
      <c r="O96" s="52"/>
    </row>
    <row r="97" spans="3:15" ht="18" customHeight="1" x14ac:dyDescent="0.45">
      <c r="C97" s="53" t="s">
        <v>43</v>
      </c>
      <c r="D97" s="54">
        <v>10</v>
      </c>
      <c r="E97" s="54">
        <v>643</v>
      </c>
      <c r="F97" s="55">
        <f t="shared" si="3"/>
        <v>65</v>
      </c>
      <c r="G97" s="55">
        <f t="shared" si="4"/>
        <v>7</v>
      </c>
      <c r="K97" s="53" t="s">
        <v>43</v>
      </c>
      <c r="L97" s="54">
        <v>10</v>
      </c>
      <c r="M97" s="54">
        <v>643</v>
      </c>
      <c r="N97" s="55"/>
      <c r="O97" s="55"/>
    </row>
    <row r="98" spans="3:15" ht="18" customHeight="1" x14ac:dyDescent="0.45">
      <c r="C98" s="56" t="s">
        <v>44</v>
      </c>
      <c r="D98" s="57">
        <v>5</v>
      </c>
      <c r="E98" s="57">
        <v>876</v>
      </c>
      <c r="F98" s="58">
        <f t="shared" si="3"/>
        <v>176</v>
      </c>
      <c r="G98" s="58">
        <f t="shared" si="4"/>
        <v>4</v>
      </c>
      <c r="K98" s="56" t="s">
        <v>44</v>
      </c>
      <c r="L98" s="57">
        <v>5</v>
      </c>
      <c r="M98" s="57">
        <v>876</v>
      </c>
      <c r="N98" s="58"/>
      <c r="O98" s="58"/>
    </row>
    <row r="99" spans="3:15" ht="18" customHeight="1" x14ac:dyDescent="0.45">
      <c r="C99" s="56" t="s">
        <v>45</v>
      </c>
      <c r="D99" s="57">
        <v>6</v>
      </c>
      <c r="E99" s="57">
        <v>69</v>
      </c>
      <c r="F99" s="58">
        <f t="shared" si="3"/>
        <v>12</v>
      </c>
      <c r="G99" s="58">
        <f t="shared" si="4"/>
        <v>3</v>
      </c>
      <c r="K99" s="56" t="s">
        <v>45</v>
      </c>
      <c r="L99" s="57">
        <v>6</v>
      </c>
      <c r="M99" s="57">
        <v>69</v>
      </c>
      <c r="N99" s="58"/>
      <c r="O99" s="58"/>
    </row>
    <row r="100" spans="3:15" ht="18" customHeight="1" x14ac:dyDescent="0.45">
      <c r="C100" s="56" t="s">
        <v>46</v>
      </c>
      <c r="D100" s="57">
        <v>100</v>
      </c>
      <c r="E100" s="57">
        <v>3897</v>
      </c>
      <c r="F100" s="58">
        <f t="shared" si="3"/>
        <v>39</v>
      </c>
      <c r="G100" s="58">
        <f t="shared" si="4"/>
        <v>3</v>
      </c>
      <c r="K100" s="56" t="s">
        <v>46</v>
      </c>
      <c r="L100" s="57">
        <v>100</v>
      </c>
      <c r="M100" s="57">
        <v>3897</v>
      </c>
      <c r="N100" s="58"/>
      <c r="O100" s="58"/>
    </row>
    <row r="101" spans="3:15" ht="18" customHeight="1" x14ac:dyDescent="0.45">
      <c r="C101" s="59" t="s">
        <v>47</v>
      </c>
      <c r="D101" s="60">
        <v>24</v>
      </c>
      <c r="E101" s="60">
        <v>812</v>
      </c>
      <c r="F101" s="61">
        <f t="shared" si="3"/>
        <v>34</v>
      </c>
      <c r="G101" s="61">
        <f t="shared" si="4"/>
        <v>4</v>
      </c>
      <c r="K101" s="59" t="s">
        <v>47</v>
      </c>
      <c r="L101" s="60">
        <v>24</v>
      </c>
      <c r="M101" s="60">
        <v>812</v>
      </c>
      <c r="N101" s="61"/>
      <c r="O101" s="61"/>
    </row>
    <row r="102" spans="3:15" ht="18" customHeight="1" x14ac:dyDescent="0.45">
      <c r="C102" s="62" t="s">
        <v>48</v>
      </c>
      <c r="D102" s="63" t="s">
        <v>49</v>
      </c>
      <c r="E102" s="64">
        <f>SUM(E96:E101)</f>
        <v>7516</v>
      </c>
      <c r="F102" s="65">
        <f>SUM(F96:F101)</f>
        <v>428</v>
      </c>
      <c r="G102" s="65">
        <f>SUM(G96:G101)</f>
        <v>26</v>
      </c>
      <c r="K102" s="62" t="s">
        <v>48</v>
      </c>
      <c r="L102" s="63" t="s">
        <v>49</v>
      </c>
      <c r="M102" s="64">
        <f>SUM(M96:M101)</f>
        <v>7516</v>
      </c>
      <c r="N102" s="65"/>
      <c r="O102" s="65"/>
    </row>
  </sheetData>
  <mergeCells count="11">
    <mergeCell ref="B63:E63"/>
    <mergeCell ref="J63:M63"/>
    <mergeCell ref="B84:E84"/>
    <mergeCell ref="L92:O92"/>
    <mergeCell ref="K84:N84"/>
    <mergeCell ref="A1:G1"/>
    <mergeCell ref="C10:N10"/>
    <mergeCell ref="D14:D18"/>
    <mergeCell ref="B21:D21"/>
    <mergeCell ref="C35:G36"/>
    <mergeCell ref="K45:N45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2020-10-19T06:41:53Z</dcterms:created>
  <dcterms:modified xsi:type="dcterms:W3CDTF">2020-10-19T06:52:40Z</dcterms:modified>
</cp:coreProperties>
</file>