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15-練習\"/>
    </mc:Choice>
  </mc:AlternateContent>
  <xr:revisionPtr revIDLastSave="0" documentId="13_ncr:1_{7E9930CD-5529-46F1-BEB9-C03BA4FDD4E2}" xr6:coauthVersionLast="47" xr6:coauthVersionMax="47" xr10:uidLastSave="{00000000-0000-0000-0000-000000000000}"/>
  <bookViews>
    <workbookView xWindow="2088" yWindow="12" windowWidth="18876" windowHeight="12948" xr2:uid="{BD6C0E49-FCF9-469B-94F6-1A825D7342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6" i="1" l="1"/>
  <c r="M67" i="1" s="1"/>
  <c r="M68" i="1" s="1"/>
  <c r="M69" i="1" s="1"/>
  <c r="M70" i="1" s="1"/>
  <c r="M71" i="1" s="1"/>
  <c r="M72" i="1" s="1"/>
  <c r="M73" i="1" s="1"/>
  <c r="M74" i="1" s="1"/>
  <c r="M75" i="1" s="1"/>
  <c r="M76" i="1" s="1"/>
  <c r="M77" i="1" s="1"/>
  <c r="M78" i="1" s="1"/>
  <c r="M79" i="1" s="1"/>
  <c r="M80" i="1" s="1"/>
  <c r="M81" i="1" s="1"/>
  <c r="M82" i="1" s="1"/>
  <c r="M83" i="1" s="1"/>
  <c r="M84" i="1" s="1"/>
  <c r="C67" i="1"/>
  <c r="C68" i="1" s="1"/>
  <c r="C66" i="1"/>
  <c r="F51" i="1"/>
  <c r="E40" i="1"/>
  <c r="D40" i="1"/>
  <c r="C40" i="1"/>
  <c r="E39" i="1"/>
  <c r="D39" i="1"/>
  <c r="C39" i="1"/>
  <c r="F39" i="1" s="1"/>
  <c r="F38" i="1"/>
  <c r="F37" i="1"/>
  <c r="F36" i="1"/>
  <c r="F35" i="1"/>
  <c r="F25" i="1" s="1"/>
  <c r="F34" i="1"/>
  <c r="F33" i="1"/>
  <c r="F32" i="1"/>
  <c r="F40" i="1" s="1"/>
  <c r="F29" i="1"/>
  <c r="F24" i="1"/>
  <c r="C69" i="1" l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F58" i="1"/>
  <c r="F27" i="1"/>
  <c r="F23" i="1"/>
  <c r="F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23" authorId="0" shapeId="0" xr:uid="{1D743943-D762-4728-82B0-1FD539A6063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LARGE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$F$32:$F$38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E23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27" authorId="0" shapeId="0" xr:uid="{E0733A26-1B85-4391-B458-2ADDC7B0860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$F$32:$F$38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E27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51" authorId="0" shapeId="0" xr:uid="{44D15C5D-64DF-4787-9B91-75AD301306A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(C64:F84,F64,F53:F54)</t>
        </r>
      </text>
    </comment>
    <comment ref="F58" authorId="0" shapeId="0" xr:uid="{F5EED121-864D-4E93-B6EE-74B6B42A434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(C64:F84,F64,E60:F61)</t>
        </r>
      </text>
    </comment>
  </commentList>
</comments>
</file>

<file path=xl/sharedStrings.xml><?xml version="1.0" encoding="utf-8"?>
<sst xmlns="http://schemas.openxmlformats.org/spreadsheetml/2006/main" count="148" uniqueCount="47">
  <si>
    <t>左のように設定してみましょう</t>
    <rPh sb="0" eb="1">
      <t>ヒダリ</t>
    </rPh>
    <rPh sb="5" eb="7">
      <t>セッテイ</t>
    </rPh>
    <phoneticPr fontId="4"/>
  </si>
  <si>
    <r>
      <t>以下の表について、以下の設問に従い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4"/>
  </si>
  <si>
    <t>（問題１）</t>
    <rPh sb="1" eb="3">
      <t>モンダイ</t>
    </rPh>
    <phoneticPr fontId="4"/>
  </si>
  <si>
    <t>合計　トップ３</t>
    <rPh sb="0" eb="2">
      <t>ゴウケイ</t>
    </rPh>
    <phoneticPr fontId="4"/>
  </si>
  <si>
    <t>合計　ワースト３</t>
    <rPh sb="0" eb="2">
      <t>ゴウケイ</t>
    </rPh>
    <phoneticPr fontId="4"/>
  </si>
  <si>
    <t>５  月</t>
    <rPh sb="3" eb="4">
      <t>ガツ</t>
    </rPh>
    <phoneticPr fontId="4"/>
  </si>
  <si>
    <t>６  月</t>
    <rPh sb="3" eb="4">
      <t>ガツ</t>
    </rPh>
    <phoneticPr fontId="4"/>
  </si>
  <si>
    <t>７  月</t>
    <rPh sb="3" eb="4">
      <t>ガツ</t>
    </rPh>
    <phoneticPr fontId="4"/>
  </si>
  <si>
    <t>合  計</t>
    <rPh sb="0" eb="1">
      <t>ゴウ</t>
    </rPh>
    <rPh sb="3" eb="4">
      <t>ケイ</t>
    </rPh>
    <phoneticPr fontId="4"/>
  </si>
  <si>
    <t>仏</t>
    <rPh sb="0" eb="1">
      <t>フツ</t>
    </rPh>
    <phoneticPr fontId="4"/>
  </si>
  <si>
    <t>伊</t>
    <rPh sb="0" eb="1">
      <t>イ</t>
    </rPh>
    <phoneticPr fontId="4"/>
  </si>
  <si>
    <t>独</t>
    <rPh sb="0" eb="1">
      <t>ドク</t>
    </rPh>
    <phoneticPr fontId="4"/>
  </si>
  <si>
    <t>ＮＺ</t>
    <phoneticPr fontId="4"/>
  </si>
  <si>
    <t>米</t>
    <rPh sb="0" eb="1">
      <t>コメ</t>
    </rPh>
    <phoneticPr fontId="4"/>
  </si>
  <si>
    <t>ＡＵＳ</t>
    <phoneticPr fontId="4"/>
  </si>
  <si>
    <t>西</t>
    <rPh sb="0" eb="1">
      <t>ニシ</t>
    </rPh>
    <phoneticPr fontId="4"/>
  </si>
  <si>
    <t>合    計</t>
    <rPh sb="0" eb="1">
      <t>ゴウ</t>
    </rPh>
    <rPh sb="5" eb="6">
      <t>ケイ</t>
    </rPh>
    <phoneticPr fontId="4"/>
  </si>
  <si>
    <t>平    均</t>
    <rPh sb="0" eb="1">
      <t>ヒラ</t>
    </rPh>
    <rPh sb="5" eb="6">
      <t>ヒトシ</t>
    </rPh>
    <phoneticPr fontId="4"/>
  </si>
  <si>
    <t>（問題２）</t>
    <rPh sb="1" eb="3">
      <t>モンダイ</t>
    </rPh>
    <phoneticPr fontId="4"/>
  </si>
  <si>
    <r>
      <t>「</t>
    </r>
    <r>
      <rPr>
        <b/>
        <sz val="12"/>
        <rFont val="ＭＳ Ｐゴシック"/>
        <family val="3"/>
        <charset val="128"/>
      </rPr>
      <t>顧客名Ｂ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rFont val="ＭＳ Ｐゴシック"/>
        <family val="3"/>
        <charset val="128"/>
      </rPr>
      <t>平均金額</t>
    </r>
    <r>
      <rPr>
        <sz val="12"/>
        <color theme="1"/>
        <rFont val="ＭＳ Ｐゴシック"/>
        <family val="3"/>
        <charset val="128"/>
      </rPr>
      <t>は？</t>
    </r>
    <rPh sb="1" eb="3">
      <t>コキャク</t>
    </rPh>
    <rPh sb="3" eb="4">
      <t>メイ</t>
    </rPh>
    <rPh sb="7" eb="9">
      <t>ヘイキン</t>
    </rPh>
    <rPh sb="9" eb="11">
      <t>キンガク</t>
    </rPh>
    <phoneticPr fontId="4"/>
  </si>
  <si>
    <t>顧客名</t>
    <rPh sb="0" eb="2">
      <t>コキャク</t>
    </rPh>
    <rPh sb="2" eb="3">
      <t>メイ</t>
    </rPh>
    <phoneticPr fontId="4"/>
  </si>
  <si>
    <t>Ｂ</t>
    <phoneticPr fontId="4"/>
  </si>
  <si>
    <t>（問題３）</t>
    <rPh sb="1" eb="3">
      <t>モンダイ</t>
    </rPh>
    <phoneticPr fontId="4"/>
  </si>
  <si>
    <r>
      <rPr>
        <b/>
        <sz val="12"/>
        <color rgb="FF0070C0"/>
        <rFont val="ＭＳ Ｐゴシック"/>
        <family val="3"/>
        <charset val="128"/>
      </rPr>
      <t>２０１１年９月１０日以降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「フィルム」の金額合計</t>
    </r>
    <r>
      <rPr>
        <sz val="12"/>
        <color theme="1"/>
        <rFont val="ＭＳ Ｐゴシック"/>
        <family val="3"/>
        <charset val="128"/>
      </rPr>
      <t>は？</t>
    </r>
    <rPh sb="4" eb="5">
      <t>ネン</t>
    </rPh>
    <rPh sb="6" eb="7">
      <t>ツキ</t>
    </rPh>
    <rPh sb="9" eb="10">
      <t>ヒ</t>
    </rPh>
    <rPh sb="10" eb="12">
      <t>イコウ</t>
    </rPh>
    <rPh sb="20" eb="22">
      <t>キンガク</t>
    </rPh>
    <rPh sb="22" eb="24">
      <t>ゴウケイ</t>
    </rPh>
    <phoneticPr fontId="4"/>
  </si>
  <si>
    <t>日付</t>
    <rPh sb="0" eb="2">
      <t>ヒヅケ</t>
    </rPh>
    <phoneticPr fontId="4"/>
  </si>
  <si>
    <t>商品名</t>
    <rPh sb="0" eb="3">
      <t>ショウヒンメイ</t>
    </rPh>
    <phoneticPr fontId="4"/>
  </si>
  <si>
    <t>フィルム</t>
    <phoneticPr fontId="4"/>
  </si>
  <si>
    <t>2011年9月の顧客別売上実績表</t>
    <rPh sb="4" eb="5">
      <t>ネン</t>
    </rPh>
    <rPh sb="6" eb="7">
      <t>ガツ</t>
    </rPh>
    <rPh sb="8" eb="10">
      <t>コキャク</t>
    </rPh>
    <rPh sb="10" eb="11">
      <t>ベツ</t>
    </rPh>
    <rPh sb="11" eb="13">
      <t>ウリアゲ</t>
    </rPh>
    <rPh sb="13" eb="15">
      <t>ジッセキ</t>
    </rPh>
    <rPh sb="15" eb="16">
      <t>ヒョウ</t>
    </rPh>
    <phoneticPr fontId="4"/>
  </si>
  <si>
    <t>金額</t>
    <rPh sb="0" eb="2">
      <t>キンガク</t>
    </rPh>
    <phoneticPr fontId="4"/>
  </si>
  <si>
    <t>Ａ</t>
    <phoneticPr fontId="4"/>
  </si>
  <si>
    <t>ﾌﾛｯﾋﾟｰ</t>
    <phoneticPr fontId="4"/>
  </si>
  <si>
    <t>インク</t>
    <phoneticPr fontId="4"/>
  </si>
  <si>
    <t>Ｄ</t>
    <phoneticPr fontId="4"/>
  </si>
  <si>
    <t>ＣＤ－Ｒ</t>
    <phoneticPr fontId="4"/>
  </si>
  <si>
    <t>Ｅ</t>
    <phoneticPr fontId="4"/>
  </si>
  <si>
    <t>電池</t>
    <rPh sb="0" eb="2">
      <t>デンチ</t>
    </rPh>
    <phoneticPr fontId="4"/>
  </si>
  <si>
    <t>Ｓ</t>
    <phoneticPr fontId="4"/>
  </si>
  <si>
    <t>ビデオ</t>
    <phoneticPr fontId="4"/>
  </si>
  <si>
    <t>Ｕ</t>
    <phoneticPr fontId="4"/>
  </si>
  <si>
    <t>Ｋ</t>
    <phoneticPr fontId="4"/>
  </si>
  <si>
    <t>Ｙ</t>
    <phoneticPr fontId="4"/>
  </si>
  <si>
    <t>Ｔ</t>
    <phoneticPr fontId="4"/>
  </si>
  <si>
    <t>Ｃ</t>
    <phoneticPr fontId="4"/>
  </si>
  <si>
    <t>Ｆ</t>
    <phoneticPr fontId="4"/>
  </si>
  <si>
    <t>Copyright(c) Beginners Site All right reserved 2020/10/20</t>
    <phoneticPr fontId="4"/>
  </si>
  <si>
    <t>&gt;=2020/9/10</t>
    <phoneticPr fontId="4"/>
  </si>
  <si>
    <r>
      <rPr>
        <b/>
        <sz val="12"/>
        <color rgb="FF0070C0"/>
        <rFont val="ＭＳ Ｐゴシック"/>
        <family val="3"/>
        <charset val="128"/>
      </rPr>
      <t>２０２０年９月１０日以降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フィルム</t>
    </r>
    <r>
      <rPr>
        <b/>
        <sz val="12"/>
        <rFont val="ＭＳ Ｐゴシック"/>
        <family val="3"/>
        <charset val="128"/>
      </rPr>
      <t>」の金額合計</t>
    </r>
    <r>
      <rPr>
        <sz val="12"/>
        <color theme="1"/>
        <rFont val="ＭＳ Ｐゴシック"/>
        <family val="3"/>
        <charset val="128"/>
      </rPr>
      <t>は？</t>
    </r>
    <rPh sb="4" eb="5">
      <t>ネン</t>
    </rPh>
    <rPh sb="6" eb="7">
      <t>ツキ</t>
    </rPh>
    <rPh sb="9" eb="10">
      <t>ヒ</t>
    </rPh>
    <rPh sb="10" eb="12">
      <t>イコウ</t>
    </rPh>
    <rPh sb="20" eb="22">
      <t>キンガク</t>
    </rPh>
    <rPh sb="22" eb="24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</si>
</sst>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¥&quot;#,##0;&quot;¥&quot;\-#,##0"/>
    <numFmt numFmtId="176" formatCode="#,###&quot;円&quot;"/>
    <numFmt numFmtId="177" formatCode="#,###&quot;個&quot;"/>
    <numFmt numFmtId="178" formatCode="General&quot;位&quot;"/>
    <numFmt numFmtId="179" formatCode="#,##0.0;[Red]\-#,##0.0"/>
    <numFmt numFmtId="180" formatCode="yyyy/m/d;@"/>
  </numFmts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78" fontId="5" fillId="0" borderId="4" xfId="0" applyNumberFormat="1" applyFont="1" applyBorder="1">
      <alignment vertical="center"/>
    </xf>
    <xf numFmtId="38" fontId="11" fillId="6" borderId="5" xfId="1" applyFont="1" applyFill="1" applyBorder="1" applyAlignment="1">
      <alignment vertical="center"/>
    </xf>
    <xf numFmtId="0" fontId="5" fillId="0" borderId="4" xfId="0" applyFont="1" applyBorder="1">
      <alignment vertical="center"/>
    </xf>
    <xf numFmtId="0" fontId="5" fillId="8" borderId="10" xfId="0" applyFont="1" applyFill="1" applyBorder="1">
      <alignment vertical="center"/>
    </xf>
    <xf numFmtId="0" fontId="5" fillId="8" borderId="11" xfId="0" applyFont="1" applyFill="1" applyBorder="1" applyAlignment="1">
      <alignment horizontal="center" vertical="center"/>
    </xf>
    <xf numFmtId="0" fontId="5" fillId="8" borderId="12" xfId="0" applyFont="1" applyFill="1" applyBorder="1" applyAlignment="1">
      <alignment horizontal="center" vertical="center"/>
    </xf>
    <xf numFmtId="0" fontId="5" fillId="8" borderId="13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38" fontId="7" fillId="0" borderId="15" xfId="1" applyFont="1" applyBorder="1" applyAlignment="1">
      <alignment vertical="center"/>
    </xf>
    <xf numFmtId="38" fontId="7" fillId="0" borderId="8" xfId="1" applyFont="1" applyBorder="1" applyAlignment="1">
      <alignment vertical="center"/>
    </xf>
    <xf numFmtId="38" fontId="7" fillId="0" borderId="16" xfId="1" applyFont="1" applyBorder="1" applyAlignment="1">
      <alignment vertical="center"/>
    </xf>
    <xf numFmtId="9" fontId="7" fillId="0" borderId="16" xfId="2" applyFont="1" applyBorder="1" applyAlignment="1">
      <alignment vertical="center"/>
    </xf>
    <xf numFmtId="0" fontId="7" fillId="9" borderId="17" xfId="0" applyFont="1" applyFill="1" applyBorder="1" applyAlignment="1">
      <alignment horizontal="center" vertical="center"/>
    </xf>
    <xf numFmtId="38" fontId="7" fillId="0" borderId="5" xfId="1" applyFont="1" applyBorder="1" applyAlignment="1">
      <alignment vertical="center"/>
    </xf>
    <xf numFmtId="38" fontId="7" fillId="0" borderId="4" xfId="1" applyFont="1" applyBorder="1" applyAlignment="1">
      <alignment vertical="center"/>
    </xf>
    <xf numFmtId="38" fontId="7" fillId="0" borderId="18" xfId="1" applyFont="1" applyBorder="1" applyAlignment="1">
      <alignment vertical="center"/>
    </xf>
    <xf numFmtId="9" fontId="7" fillId="0" borderId="18" xfId="2" applyFont="1" applyBorder="1" applyAlignment="1">
      <alignment vertical="center"/>
    </xf>
    <xf numFmtId="0" fontId="7" fillId="9" borderId="17" xfId="0" applyFont="1" applyFill="1" applyBorder="1" applyAlignment="1">
      <alignment horizontal="center" vertical="center" shrinkToFit="1"/>
    </xf>
    <xf numFmtId="0" fontId="7" fillId="9" borderId="19" xfId="0" applyFont="1" applyFill="1" applyBorder="1" applyAlignment="1">
      <alignment horizontal="center" vertical="center"/>
    </xf>
    <xf numFmtId="38" fontId="7" fillId="0" borderId="20" xfId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38" fontId="7" fillId="0" borderId="22" xfId="1" applyFont="1" applyBorder="1" applyAlignment="1">
      <alignment vertical="center"/>
    </xf>
    <xf numFmtId="9" fontId="7" fillId="0" borderId="22" xfId="2" applyFont="1" applyBorder="1" applyAlignment="1">
      <alignment vertical="center"/>
    </xf>
    <xf numFmtId="0" fontId="12" fillId="2" borderId="14" xfId="0" applyFont="1" applyFill="1" applyBorder="1" applyAlignment="1">
      <alignment horizontal="center" vertical="center"/>
    </xf>
    <xf numFmtId="38" fontId="7" fillId="3" borderId="15" xfId="1" applyFont="1" applyFill="1" applyBorder="1" applyAlignment="1">
      <alignment vertical="center"/>
    </xf>
    <xf numFmtId="38" fontId="7" fillId="3" borderId="8" xfId="1" applyFont="1" applyFill="1" applyBorder="1" applyAlignment="1">
      <alignment vertical="center"/>
    </xf>
    <xf numFmtId="38" fontId="7" fillId="3" borderId="16" xfId="1" applyFont="1" applyFill="1" applyBorder="1" applyAlignment="1">
      <alignment vertical="center"/>
    </xf>
    <xf numFmtId="0" fontId="12" fillId="2" borderId="23" xfId="0" applyFont="1" applyFill="1" applyBorder="1" applyAlignment="1">
      <alignment horizontal="center" vertical="center"/>
    </xf>
    <xf numFmtId="179" fontId="7" fillId="6" borderId="24" xfId="1" applyNumberFormat="1" applyFont="1" applyFill="1" applyBorder="1" applyAlignment="1">
      <alignment vertical="center"/>
    </xf>
    <xf numFmtId="179" fontId="7" fillId="6" borderId="25" xfId="1" applyNumberFormat="1" applyFont="1" applyFill="1" applyBorder="1" applyAlignment="1">
      <alignment vertical="center"/>
    </xf>
    <xf numFmtId="179" fontId="7" fillId="6" borderId="26" xfId="1" applyNumberFormat="1" applyFont="1" applyFill="1" applyBorder="1" applyAlignment="1">
      <alignment vertical="center"/>
    </xf>
    <xf numFmtId="38" fontId="7" fillId="6" borderId="24" xfId="1" applyFont="1" applyFill="1" applyBorder="1" applyAlignment="1">
      <alignment vertical="center"/>
    </xf>
    <xf numFmtId="38" fontId="7" fillId="6" borderId="25" xfId="1" applyFont="1" applyFill="1" applyBorder="1" applyAlignment="1">
      <alignment vertical="center"/>
    </xf>
    <xf numFmtId="38" fontId="7" fillId="6" borderId="26" xfId="1" applyFont="1" applyFill="1" applyBorder="1" applyAlignment="1">
      <alignment vertical="center"/>
    </xf>
    <xf numFmtId="0" fontId="13" fillId="6" borderId="5" xfId="0" applyFont="1" applyFill="1" applyBorder="1">
      <alignment vertical="center"/>
    </xf>
    <xf numFmtId="0" fontId="14" fillId="2" borderId="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8" fontId="13" fillId="6" borderId="5" xfId="1" applyFont="1" applyFill="1" applyBorder="1" applyAlignment="1">
      <alignment vertical="center"/>
    </xf>
    <xf numFmtId="0" fontId="16" fillId="0" borderId="5" xfId="0" applyFont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/>
    </xf>
    <xf numFmtId="180" fontId="17" fillId="0" borderId="5" xfId="0" applyNumberFormat="1" applyFont="1" applyBorder="1">
      <alignment vertical="center"/>
    </xf>
    <xf numFmtId="0" fontId="7" fillId="0" borderId="5" xfId="0" applyFont="1" applyBorder="1">
      <alignment vertical="center"/>
    </xf>
    <xf numFmtId="5" fontId="7" fillId="0" borderId="5" xfId="0" applyNumberFormat="1" applyFont="1" applyBorder="1">
      <alignment vertical="center"/>
    </xf>
    <xf numFmtId="5" fontId="5" fillId="0" borderId="0" xfId="0" applyNumberFormat="1" applyFont="1">
      <alignment vertical="center"/>
    </xf>
    <xf numFmtId="180" fontId="17" fillId="10" borderId="5" xfId="0" applyNumberFormat="1" applyFont="1" applyFill="1" applyBorder="1">
      <alignment vertical="center"/>
    </xf>
    <xf numFmtId="0" fontId="9" fillId="4" borderId="0" xfId="0" applyFont="1" applyFill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600075</xdr:colOff>
      <xdr:row>1</xdr:row>
      <xdr:rowOff>161925</xdr:rowOff>
    </xdr:from>
    <xdr:to>
      <xdr:col>4</xdr:col>
      <xdr:colOff>533400</xdr:colOff>
      <xdr:row>6</xdr:row>
      <xdr:rowOff>200025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D1324209-6278-4CEA-B735-B893C7B2A423}"/>
            </a:ext>
          </a:extLst>
        </xdr:cNvPr>
        <xdr:cNvSpPr txBox="1">
          <a:spLocks noChangeArrowheads="1"/>
        </xdr:cNvSpPr>
      </xdr:nvSpPr>
      <xdr:spPr bwMode="auto">
        <a:xfrm>
          <a:off x="821055" y="398145"/>
          <a:ext cx="1967865" cy="121920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７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516031</xdr:colOff>
      <xdr:row>8</xdr:row>
      <xdr:rowOff>110490</xdr:rowOff>
    </xdr:from>
    <xdr:to>
      <xdr:col>13</xdr:col>
      <xdr:colOff>552160</xdr:colOff>
      <xdr:row>12</xdr:row>
      <xdr:rowOff>104775</xdr:rowOff>
    </xdr:to>
    <xdr:grpSp>
      <xdr:nvGrpSpPr>
        <xdr:cNvPr id="3" name="Group 815">
          <a:extLst>
            <a:ext uri="{FF2B5EF4-FFF2-40B4-BE49-F238E27FC236}">
              <a16:creationId xmlns:a16="http://schemas.microsoft.com/office/drawing/2014/main" id="{90A15350-ACAE-44CB-BC0D-1F4450815FE2}"/>
            </a:ext>
          </a:extLst>
        </xdr:cNvPr>
        <xdr:cNvGrpSpPr>
          <a:grpSpLocks/>
        </xdr:cNvGrpSpPr>
      </xdr:nvGrpSpPr>
      <xdr:grpSpPr bwMode="auto">
        <a:xfrm>
          <a:off x="737011" y="2000250"/>
          <a:ext cx="7107489" cy="939165"/>
          <a:chOff x="77" y="156"/>
          <a:chExt cx="724" cy="71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5E06C599-10C0-4BC5-93D2-9234B125ABA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4D7F212-4F4F-4E7F-8A45-E78C6B768CB7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CB1FF6CD-26A7-44E2-9472-8C26819A0B6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157"/>
            <a:ext cx="67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92935D0F-78E7-462F-9A8F-D5E6200C696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7" y="156"/>
            <a:ext cx="62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190500</xdr:colOff>
      <xdr:row>20</xdr:row>
      <xdr:rowOff>85725</xdr:rowOff>
    </xdr:from>
    <xdr:to>
      <xdr:col>1</xdr:col>
      <xdr:colOff>533400</xdr:colOff>
      <xdr:row>21</xdr:row>
      <xdr:rowOff>219076</xdr:rowOff>
    </xdr:to>
    <xdr:pic>
      <xdr:nvPicPr>
        <xdr:cNvPr id="8" name="Picture 813">
          <a:extLst>
            <a:ext uri="{FF2B5EF4-FFF2-40B4-BE49-F238E27FC236}">
              <a16:creationId xmlns:a16="http://schemas.microsoft.com/office/drawing/2014/main" id="{7E2200E0-BC67-4D36-89AF-1E90BC5936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90500" y="5008245"/>
          <a:ext cx="563880" cy="369571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85725</xdr:colOff>
      <xdr:row>23</xdr:row>
      <xdr:rowOff>55245</xdr:rowOff>
    </xdr:from>
    <xdr:to>
      <xdr:col>9</xdr:col>
      <xdr:colOff>581025</xdr:colOff>
      <xdr:row>24</xdr:row>
      <xdr:rowOff>150496</xdr:rowOff>
    </xdr:to>
    <xdr:pic>
      <xdr:nvPicPr>
        <xdr:cNvPr id="9" name="Picture 814">
          <a:extLst>
            <a:ext uri="{FF2B5EF4-FFF2-40B4-BE49-F238E27FC236}">
              <a16:creationId xmlns:a16="http://schemas.microsoft.com/office/drawing/2014/main" id="{E2F9D325-50C6-4F5A-950D-443BAA586C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451985" y="5686425"/>
          <a:ext cx="495300" cy="33147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7</xdr:col>
      <xdr:colOff>165734</xdr:colOff>
      <xdr:row>58</xdr:row>
      <xdr:rowOff>9525</xdr:rowOff>
    </xdr:from>
    <xdr:to>
      <xdr:col>12</xdr:col>
      <xdr:colOff>541020</xdr:colOff>
      <xdr:row>62</xdr:row>
      <xdr:rowOff>28575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993515B7-0256-4530-B1C3-B8FB430A98DD}"/>
            </a:ext>
          </a:extLst>
        </xdr:cNvPr>
        <xdr:cNvSpPr txBox="1"/>
      </xdr:nvSpPr>
      <xdr:spPr>
        <a:xfrm>
          <a:off x="4364354" y="15059025"/>
          <a:ext cx="2790826" cy="96393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日付で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、２０１１年９月１０日以降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は</a:t>
          </a:r>
          <a:endParaRPr kumimoji="1"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&gt;=2020/9/10</a:t>
          </a:r>
          <a:r>
            <a:rPr kumimoji="1" lang="ja-JP" altLang="en-US" sz="1100"/>
            <a:t>」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と入力</a:t>
          </a:r>
        </a:p>
      </xdr:txBody>
    </xdr:sp>
    <xdr:clientData/>
  </xdr:twoCellAnchor>
  <xdr:twoCellAnchor editAs="oneCell">
    <xdr:from>
      <xdr:col>9</xdr:col>
      <xdr:colOff>354330</xdr:colOff>
      <xdr:row>16</xdr:row>
      <xdr:rowOff>68580</xdr:rowOff>
    </xdr:from>
    <xdr:to>
      <xdr:col>14</xdr:col>
      <xdr:colOff>372964</xdr:colOff>
      <xdr:row>21</xdr:row>
      <xdr:rowOff>154120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95940A0F-CF81-4A38-A896-F56A033634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720590" y="3848100"/>
          <a:ext cx="3409534" cy="1464760"/>
        </a:xfrm>
        <a:prstGeom prst="rect">
          <a:avLst/>
        </a:prstGeom>
      </xdr:spPr>
    </xdr:pic>
    <xdr:clientData/>
  </xdr:twoCellAnchor>
  <xdr:twoCellAnchor editAs="oneCell">
    <xdr:from>
      <xdr:col>14</xdr:col>
      <xdr:colOff>66675</xdr:colOff>
      <xdr:row>26</xdr:row>
      <xdr:rowOff>167640</xdr:rowOff>
    </xdr:from>
    <xdr:to>
      <xdr:col>18</xdr:col>
      <xdr:colOff>456792</xdr:colOff>
      <xdr:row>32</xdr:row>
      <xdr:rowOff>194128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3A4462AF-3891-4461-B8BC-33191355EF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823835" y="6591300"/>
          <a:ext cx="3331437" cy="1443808"/>
        </a:xfrm>
        <a:prstGeom prst="rect">
          <a:avLst/>
        </a:prstGeom>
      </xdr:spPr>
    </xdr:pic>
    <xdr:clientData/>
  </xdr:twoCellAnchor>
  <xdr:twoCellAnchor editAs="oneCell">
    <xdr:from>
      <xdr:col>8</xdr:col>
      <xdr:colOff>102870</xdr:colOff>
      <xdr:row>50</xdr:row>
      <xdr:rowOff>76200</xdr:rowOff>
    </xdr:from>
    <xdr:to>
      <xdr:col>17</xdr:col>
      <xdr:colOff>1136</xdr:colOff>
      <xdr:row>54</xdr:row>
      <xdr:rowOff>1264920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7CE4BEDB-A7A7-42B5-9499-CB6B0400A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354830" y="12169140"/>
          <a:ext cx="5658986" cy="2133600"/>
        </a:xfrm>
        <a:prstGeom prst="rect">
          <a:avLst/>
        </a:prstGeom>
      </xdr:spPr>
    </xdr:pic>
    <xdr:clientData/>
  </xdr:twoCellAnchor>
  <xdr:twoCellAnchor editAs="oneCell">
    <xdr:from>
      <xdr:col>6</xdr:col>
      <xdr:colOff>9525</xdr:colOff>
      <xdr:row>62</xdr:row>
      <xdr:rowOff>66674</xdr:rowOff>
    </xdr:from>
    <xdr:to>
      <xdr:col>12</xdr:col>
      <xdr:colOff>0</xdr:colOff>
      <xdr:row>68</xdr:row>
      <xdr:rowOff>228599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6A824869-C0FE-420F-886B-44F586B305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834765" y="16061054"/>
          <a:ext cx="2779395" cy="1579245"/>
        </a:xfrm>
        <a:prstGeom prst="rect">
          <a:avLst/>
        </a:prstGeom>
      </xdr:spPr>
    </xdr:pic>
    <xdr:clientData/>
  </xdr:twoCellAnchor>
  <xdr:twoCellAnchor>
    <xdr:from>
      <xdr:col>3</xdr:col>
      <xdr:colOff>581025</xdr:colOff>
      <xdr:row>50</xdr:row>
      <xdr:rowOff>104775</xdr:rowOff>
    </xdr:from>
    <xdr:to>
      <xdr:col>4</xdr:col>
      <xdr:colOff>466725</xdr:colOff>
      <xdr:row>52</xdr:row>
      <xdr:rowOff>1</xdr:rowOff>
    </xdr:to>
    <xdr:pic>
      <xdr:nvPicPr>
        <xdr:cNvPr id="15" name="Picture 813">
          <a:extLst>
            <a:ext uri="{FF2B5EF4-FFF2-40B4-BE49-F238E27FC236}">
              <a16:creationId xmlns:a16="http://schemas.microsoft.com/office/drawing/2014/main" id="{34CD00B3-999E-4B71-BA21-0B71F5BE08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158365" y="12113895"/>
          <a:ext cx="563880" cy="367666"/>
        </a:xfrm>
        <a:prstGeom prst="rect">
          <a:avLst/>
        </a:prstGeom>
        <a:noFill/>
      </xdr:spPr>
    </xdr:pic>
    <xdr:clientData/>
  </xdr:twoCellAnchor>
  <xdr:twoCellAnchor>
    <xdr:from>
      <xdr:col>11</xdr:col>
      <xdr:colOff>609600</xdr:colOff>
      <xdr:row>48</xdr:row>
      <xdr:rowOff>76200</xdr:rowOff>
    </xdr:from>
    <xdr:to>
      <xdr:col>12</xdr:col>
      <xdr:colOff>428625</xdr:colOff>
      <xdr:row>49</xdr:row>
      <xdr:rowOff>171451</xdr:rowOff>
    </xdr:to>
    <xdr:pic>
      <xdr:nvPicPr>
        <xdr:cNvPr id="16" name="Picture 814">
          <a:extLst>
            <a:ext uri="{FF2B5EF4-FFF2-40B4-BE49-F238E27FC236}">
              <a16:creationId xmlns:a16="http://schemas.microsoft.com/office/drawing/2014/main" id="{C19A423A-6A7E-42BE-AE12-7560E1583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332220" y="11612880"/>
          <a:ext cx="497205" cy="33147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628650</xdr:colOff>
      <xdr:row>56</xdr:row>
      <xdr:rowOff>66675</xdr:rowOff>
    </xdr:from>
    <xdr:to>
      <xdr:col>4</xdr:col>
      <xdr:colOff>514350</xdr:colOff>
      <xdr:row>57</xdr:row>
      <xdr:rowOff>200026</xdr:rowOff>
    </xdr:to>
    <xdr:pic>
      <xdr:nvPicPr>
        <xdr:cNvPr id="17" name="Picture 813">
          <a:extLst>
            <a:ext uri="{FF2B5EF4-FFF2-40B4-BE49-F238E27FC236}">
              <a16:creationId xmlns:a16="http://schemas.microsoft.com/office/drawing/2014/main" id="{CFC9920F-BE21-4D28-B7A6-4AC39EE94D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205990" y="14559915"/>
          <a:ext cx="563880" cy="369571"/>
        </a:xfrm>
        <a:prstGeom prst="rect">
          <a:avLst/>
        </a:prstGeom>
        <a:noFill/>
      </xdr:spPr>
    </xdr:pic>
    <xdr:clientData/>
  </xdr:twoCellAnchor>
  <xdr:twoCellAnchor>
    <xdr:from>
      <xdr:col>13</xdr:col>
      <xdr:colOff>657225</xdr:colOff>
      <xdr:row>56</xdr:row>
      <xdr:rowOff>104775</xdr:rowOff>
    </xdr:from>
    <xdr:to>
      <xdr:col>14</xdr:col>
      <xdr:colOff>476250</xdr:colOff>
      <xdr:row>57</xdr:row>
      <xdr:rowOff>200026</xdr:rowOff>
    </xdr:to>
    <xdr:pic>
      <xdr:nvPicPr>
        <xdr:cNvPr id="18" name="Picture 814">
          <a:extLst>
            <a:ext uri="{FF2B5EF4-FFF2-40B4-BE49-F238E27FC236}">
              <a16:creationId xmlns:a16="http://schemas.microsoft.com/office/drawing/2014/main" id="{CE2D621D-43A4-446D-8597-C8A55B46D6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736205" y="14598015"/>
          <a:ext cx="497205" cy="33147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FF722-E4AE-4141-ABFA-8C931C8E98BE}">
  <dimension ref="A1:P118"/>
  <sheetViews>
    <sheetView tabSelected="1" workbookViewId="0">
      <selection activeCell="A3" sqref="A3"/>
    </sheetView>
  </sheetViews>
  <sheetFormatPr defaultColWidth="9" defaultRowHeight="18.75" customHeight="1" x14ac:dyDescent="0.45"/>
  <cols>
    <col min="1" max="1" width="2.8984375" style="2" customWidth="1"/>
    <col min="2" max="4" width="8.8984375" style="1" customWidth="1"/>
    <col min="5" max="5" width="11.69921875" style="1" customWidth="1"/>
    <col min="6" max="6" width="8.8984375" style="1" customWidth="1"/>
    <col min="7" max="7" width="4.8984375" style="1" customWidth="1"/>
    <col min="8" max="8" width="3.5" style="1" customWidth="1"/>
    <col min="9" max="9" width="1.5" style="1" customWidth="1"/>
    <col min="10" max="14" width="8.8984375" style="1" customWidth="1"/>
    <col min="15" max="15" width="11.69921875" style="1" customWidth="1"/>
    <col min="16" max="16" width="8.8984375" style="1" customWidth="1"/>
    <col min="17" max="16384" width="9" style="1"/>
  </cols>
  <sheetData>
    <row r="1" spans="1:16" ht="18.75" customHeight="1" x14ac:dyDescent="0.45">
      <c r="A1" s="58" t="s">
        <v>44</v>
      </c>
      <c r="B1" s="58"/>
      <c r="C1" s="58"/>
      <c r="D1" s="58"/>
      <c r="E1" s="58"/>
      <c r="F1" s="58"/>
      <c r="G1" s="58"/>
    </row>
    <row r="9" spans="1:16" ht="18.75" customHeight="1" x14ac:dyDescent="0.4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3"/>
    </row>
    <row r="10" spans="1:16" s="4" customFormat="1" ht="18.75" customHeight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8.75" customHeight="1" x14ac:dyDescent="0.45">
      <c r="A11" s="4"/>
      <c r="B11" s="5"/>
      <c r="C11" s="4"/>
      <c r="D11" s="4"/>
      <c r="E11" s="6"/>
      <c r="F11" s="5"/>
      <c r="G11" s="7"/>
      <c r="H11" s="8"/>
      <c r="I11" s="4"/>
      <c r="J11" s="4"/>
      <c r="K11" s="4"/>
      <c r="L11" s="4"/>
      <c r="M11" s="4"/>
      <c r="N11" s="4"/>
      <c r="O11" s="4"/>
      <c r="P11" s="4"/>
    </row>
    <row r="12" spans="1:16" ht="18.75" customHeight="1" x14ac:dyDescent="0.45">
      <c r="A12" s="4"/>
      <c r="E12" s="4"/>
      <c r="F12" s="4"/>
      <c r="G12" s="4"/>
      <c r="H12" s="4"/>
      <c r="I12" s="4"/>
      <c r="J12" s="4"/>
      <c r="P12" s="4"/>
    </row>
    <row r="13" spans="1:16" ht="18.75" customHeight="1" x14ac:dyDescent="0.45">
      <c r="A13" s="4"/>
      <c r="E13" s="4"/>
      <c r="F13" s="4"/>
      <c r="G13" s="4"/>
      <c r="H13" s="4"/>
      <c r="I13" s="4"/>
      <c r="J13" s="4"/>
      <c r="P13" s="4"/>
    </row>
    <row r="14" spans="1:16" ht="18.75" customHeight="1" x14ac:dyDescent="0.45">
      <c r="A14" s="4"/>
      <c r="E14" s="4"/>
      <c r="F14" s="4"/>
      <c r="G14" s="4"/>
      <c r="H14" s="4"/>
      <c r="I14" s="4"/>
      <c r="J14" s="4"/>
      <c r="P14" s="4"/>
    </row>
    <row r="15" spans="1:16" ht="18.75" customHeight="1" x14ac:dyDescent="0.45">
      <c r="A15" s="4"/>
      <c r="E15" s="4"/>
      <c r="F15" s="4"/>
      <c r="G15" s="4"/>
      <c r="H15" s="4"/>
      <c r="I15" s="4"/>
      <c r="J15" s="4"/>
      <c r="P15" s="4"/>
    </row>
    <row r="16" spans="1:16" ht="18.75" customHeight="1" thickBot="1" x14ac:dyDescent="0.5">
      <c r="B16" s="9">
        <v>1</v>
      </c>
      <c r="K16" s="56" t="s">
        <v>0</v>
      </c>
      <c r="L16" s="56"/>
      <c r="M16" s="56"/>
      <c r="N16" s="56"/>
    </row>
    <row r="17" spans="2:14" ht="18.75" customHeight="1" thickTop="1" x14ac:dyDescent="0.45">
      <c r="B17" s="1" t="s">
        <v>1</v>
      </c>
    </row>
    <row r="20" spans="2:14" ht="34.5" customHeight="1" x14ac:dyDescent="0.45"/>
    <row r="23" spans="2:14" ht="18.75" customHeight="1" x14ac:dyDescent="0.45">
      <c r="B23" s="10" t="s">
        <v>2</v>
      </c>
      <c r="C23" s="59" t="s">
        <v>3</v>
      </c>
      <c r="D23" s="60"/>
      <c r="E23" s="11">
        <v>1</v>
      </c>
      <c r="F23" s="12">
        <f>LARGE($F$32:$F$38,E23)</f>
        <v>537500</v>
      </c>
      <c r="J23" s="10" t="s">
        <v>2</v>
      </c>
      <c r="K23" s="59" t="s">
        <v>3</v>
      </c>
      <c r="L23" s="60"/>
      <c r="M23" s="13">
        <v>1</v>
      </c>
      <c r="N23" s="12"/>
    </row>
    <row r="24" spans="2:14" ht="18.75" customHeight="1" x14ac:dyDescent="0.45">
      <c r="C24" s="61"/>
      <c r="D24" s="62"/>
      <c r="E24" s="11">
        <v>2</v>
      </c>
      <c r="F24" s="12">
        <f>LARGE($F$32:$F$38,E24)</f>
        <v>348000</v>
      </c>
      <c r="H24" s="4"/>
      <c r="I24" s="4"/>
      <c r="K24" s="61"/>
      <c r="L24" s="62"/>
      <c r="M24" s="13">
        <v>2</v>
      </c>
      <c r="N24" s="12"/>
    </row>
    <row r="25" spans="2:14" ht="18.75" customHeight="1" x14ac:dyDescent="0.45">
      <c r="C25" s="63"/>
      <c r="D25" s="64"/>
      <c r="E25" s="11">
        <v>3</v>
      </c>
      <c r="F25" s="12">
        <f>LARGE($F$32:$F$38,E25)</f>
        <v>306500</v>
      </c>
      <c r="K25" s="63"/>
      <c r="L25" s="64"/>
      <c r="M25" s="13">
        <v>3</v>
      </c>
      <c r="N25" s="12"/>
    </row>
    <row r="26" spans="2:14" ht="25.2" customHeight="1" x14ac:dyDescent="0.2">
      <c r="D26" s="1" ph="1"/>
      <c r="L26" s="1" ph="1"/>
    </row>
    <row r="27" spans="2:14" ht="18.75" customHeight="1" x14ac:dyDescent="0.45">
      <c r="C27" s="65" t="s">
        <v>4</v>
      </c>
      <c r="D27" s="66"/>
      <c r="E27" s="11">
        <v>1</v>
      </c>
      <c r="F27" s="12">
        <f>SMALL($F$32:$F$38,E27)</f>
        <v>190500</v>
      </c>
      <c r="K27" s="65" t="s">
        <v>4</v>
      </c>
      <c r="L27" s="66"/>
      <c r="M27" s="13">
        <v>1</v>
      </c>
      <c r="N27" s="12"/>
    </row>
    <row r="28" spans="2:14" ht="18.75" customHeight="1" x14ac:dyDescent="0.45">
      <c r="C28" s="67"/>
      <c r="D28" s="68"/>
      <c r="E28" s="11">
        <v>2</v>
      </c>
      <c r="F28" s="12">
        <f>SMALL($F$32:$F$38,E28)</f>
        <v>210000</v>
      </c>
      <c r="K28" s="67"/>
      <c r="L28" s="68"/>
      <c r="M28" s="13">
        <v>2</v>
      </c>
      <c r="N28" s="12"/>
    </row>
    <row r="29" spans="2:14" ht="18.75" customHeight="1" x14ac:dyDescent="0.45">
      <c r="C29" s="69"/>
      <c r="D29" s="70"/>
      <c r="E29" s="11">
        <v>3</v>
      </c>
      <c r="F29" s="12">
        <f>SMALL($F$32:$F$38,E29)</f>
        <v>278500</v>
      </c>
      <c r="K29" s="69"/>
      <c r="L29" s="70"/>
      <c r="M29" s="13">
        <v>3</v>
      </c>
      <c r="N29" s="12"/>
    </row>
    <row r="30" spans="2:14" ht="18.75" customHeight="1" thickBot="1" x14ac:dyDescent="0.5"/>
    <row r="31" spans="2:14" ht="18.75" customHeight="1" thickBot="1" x14ac:dyDescent="0.5">
      <c r="B31" s="14"/>
      <c r="C31" s="15" t="s">
        <v>5</v>
      </c>
      <c r="D31" s="15" t="s">
        <v>6</v>
      </c>
      <c r="E31" s="16" t="s">
        <v>7</v>
      </c>
      <c r="F31" s="17" t="s">
        <v>8</v>
      </c>
      <c r="J31" s="14"/>
      <c r="K31" s="15" t="s">
        <v>5</v>
      </c>
      <c r="L31" s="15" t="s">
        <v>6</v>
      </c>
      <c r="M31" s="16" t="s">
        <v>7</v>
      </c>
      <c r="N31" s="17" t="s">
        <v>8</v>
      </c>
    </row>
    <row r="32" spans="2:14" ht="18.75" customHeight="1" thickTop="1" x14ac:dyDescent="0.45">
      <c r="B32" s="18" t="s">
        <v>9</v>
      </c>
      <c r="C32" s="19">
        <v>102000</v>
      </c>
      <c r="D32" s="19">
        <v>89500</v>
      </c>
      <c r="E32" s="20">
        <v>115000</v>
      </c>
      <c r="F32" s="21">
        <f t="shared" ref="F32:F39" si="0">SUM(C32:E32)</f>
        <v>306500</v>
      </c>
      <c r="J32" s="18" t="s">
        <v>9</v>
      </c>
      <c r="K32" s="19">
        <v>102000</v>
      </c>
      <c r="L32" s="19">
        <v>89500</v>
      </c>
      <c r="M32" s="20">
        <v>115000</v>
      </c>
      <c r="N32" s="22"/>
    </row>
    <row r="33" spans="2:14" ht="18.75" customHeight="1" x14ac:dyDescent="0.45">
      <c r="B33" s="23" t="s">
        <v>10</v>
      </c>
      <c r="C33" s="24">
        <v>152500</v>
      </c>
      <c r="D33" s="24">
        <v>108000</v>
      </c>
      <c r="E33" s="25">
        <v>87500</v>
      </c>
      <c r="F33" s="26">
        <f t="shared" si="0"/>
        <v>348000</v>
      </c>
      <c r="J33" s="23" t="s">
        <v>10</v>
      </c>
      <c r="K33" s="24">
        <v>152500</v>
      </c>
      <c r="L33" s="24">
        <v>108000</v>
      </c>
      <c r="M33" s="25">
        <v>87500</v>
      </c>
      <c r="N33" s="27"/>
    </row>
    <row r="34" spans="2:14" ht="18.75" customHeight="1" x14ac:dyDescent="0.45">
      <c r="B34" s="23" t="s">
        <v>11</v>
      </c>
      <c r="C34" s="24">
        <v>98500</v>
      </c>
      <c r="D34" s="24">
        <v>79000</v>
      </c>
      <c r="E34" s="25">
        <v>101000</v>
      </c>
      <c r="F34" s="26">
        <f t="shared" si="0"/>
        <v>278500</v>
      </c>
      <c r="J34" s="23" t="s">
        <v>11</v>
      </c>
      <c r="K34" s="24">
        <v>98500</v>
      </c>
      <c r="L34" s="24">
        <v>79000</v>
      </c>
      <c r="M34" s="25">
        <v>101000</v>
      </c>
      <c r="N34" s="27"/>
    </row>
    <row r="35" spans="2:14" ht="18.75" customHeight="1" x14ac:dyDescent="0.45">
      <c r="B35" s="28" t="s">
        <v>12</v>
      </c>
      <c r="C35" s="24">
        <v>84000</v>
      </c>
      <c r="D35" s="24">
        <v>58000</v>
      </c>
      <c r="E35" s="25">
        <v>68000</v>
      </c>
      <c r="F35" s="26">
        <f t="shared" si="0"/>
        <v>210000</v>
      </c>
      <c r="J35" s="28" t="s">
        <v>12</v>
      </c>
      <c r="K35" s="24">
        <v>84000</v>
      </c>
      <c r="L35" s="24">
        <v>58000</v>
      </c>
      <c r="M35" s="25">
        <v>68000</v>
      </c>
      <c r="N35" s="27"/>
    </row>
    <row r="36" spans="2:14" ht="18.75" customHeight="1" x14ac:dyDescent="0.45">
      <c r="B36" s="23" t="s">
        <v>13</v>
      </c>
      <c r="C36" s="24">
        <v>69000</v>
      </c>
      <c r="D36" s="24">
        <v>67000</v>
      </c>
      <c r="E36" s="25">
        <v>54500</v>
      </c>
      <c r="F36" s="26">
        <f t="shared" si="0"/>
        <v>190500</v>
      </c>
      <c r="J36" s="23" t="s">
        <v>13</v>
      </c>
      <c r="K36" s="24">
        <v>69000</v>
      </c>
      <c r="L36" s="24">
        <v>67000</v>
      </c>
      <c r="M36" s="25">
        <v>54500</v>
      </c>
      <c r="N36" s="27"/>
    </row>
    <row r="37" spans="2:14" ht="18.75" customHeight="1" x14ac:dyDescent="0.45">
      <c r="B37" s="28" t="s">
        <v>14</v>
      </c>
      <c r="C37" s="24">
        <v>182000</v>
      </c>
      <c r="D37" s="24">
        <v>165000</v>
      </c>
      <c r="E37" s="25">
        <v>190500</v>
      </c>
      <c r="F37" s="26">
        <f t="shared" si="0"/>
        <v>537500</v>
      </c>
      <c r="J37" s="28" t="s">
        <v>14</v>
      </c>
      <c r="K37" s="24">
        <v>182000</v>
      </c>
      <c r="L37" s="24">
        <v>165000</v>
      </c>
      <c r="M37" s="25">
        <v>190500</v>
      </c>
      <c r="N37" s="27"/>
    </row>
    <row r="38" spans="2:14" ht="18.75" customHeight="1" thickBot="1" x14ac:dyDescent="0.5">
      <c r="B38" s="29" t="s">
        <v>15</v>
      </c>
      <c r="C38" s="30">
        <v>125500</v>
      </c>
      <c r="D38" s="30">
        <v>83500</v>
      </c>
      <c r="E38" s="31">
        <v>78500</v>
      </c>
      <c r="F38" s="32">
        <f t="shared" si="0"/>
        <v>287500</v>
      </c>
      <c r="J38" s="29" t="s">
        <v>15</v>
      </c>
      <c r="K38" s="30">
        <v>125500</v>
      </c>
      <c r="L38" s="30">
        <v>83500</v>
      </c>
      <c r="M38" s="31">
        <v>78500</v>
      </c>
      <c r="N38" s="33"/>
    </row>
    <row r="39" spans="2:14" ht="18.75" customHeight="1" thickTop="1" x14ac:dyDescent="0.45">
      <c r="B39" s="34" t="s">
        <v>16</v>
      </c>
      <c r="C39" s="35">
        <f>SUM(C32:C38)</f>
        <v>813500</v>
      </c>
      <c r="D39" s="35">
        <f>SUM(D32:D38)</f>
        <v>650000</v>
      </c>
      <c r="E39" s="36">
        <f>SUM(E32:E38)</f>
        <v>695000</v>
      </c>
      <c r="F39" s="37">
        <f t="shared" si="0"/>
        <v>2158500</v>
      </c>
      <c r="J39" s="34" t="s">
        <v>16</v>
      </c>
      <c r="K39" s="35"/>
      <c r="L39" s="35"/>
      <c r="M39" s="36"/>
      <c r="N39" s="37"/>
    </row>
    <row r="40" spans="2:14" ht="18.75" customHeight="1" thickBot="1" x14ac:dyDescent="0.5">
      <c r="B40" s="38" t="s">
        <v>17</v>
      </c>
      <c r="C40" s="39">
        <f>AVERAGE(C32:C38)</f>
        <v>116214.28571428571</v>
      </c>
      <c r="D40" s="39">
        <f>AVERAGE(D32:D38)</f>
        <v>92857.142857142855</v>
      </c>
      <c r="E40" s="40">
        <f>AVERAGE(E32:E38)</f>
        <v>99285.71428571429</v>
      </c>
      <c r="F40" s="41">
        <f>AVERAGE(F32:F38)</f>
        <v>308357.14285714284</v>
      </c>
      <c r="J40" s="38" t="s">
        <v>17</v>
      </c>
      <c r="K40" s="42"/>
      <c r="L40" s="42"/>
      <c r="M40" s="43"/>
      <c r="N40" s="44"/>
    </row>
    <row r="43" spans="2:14" ht="18.75" customHeight="1" thickBot="1" x14ac:dyDescent="0.5">
      <c r="B43" s="9">
        <v>2</v>
      </c>
    </row>
    <row r="44" spans="2:14" ht="18.75" customHeight="1" thickTop="1" x14ac:dyDescent="0.45">
      <c r="B44" s="1" t="s">
        <v>1</v>
      </c>
      <c r="K44" s="1" t="s">
        <v>1</v>
      </c>
    </row>
    <row r="46" spans="2:14" ht="18.75" customHeight="1" x14ac:dyDescent="0.45">
      <c r="J46" s="56" t="s">
        <v>0</v>
      </c>
      <c r="K46" s="56"/>
      <c r="L46" s="56"/>
      <c r="M46" s="56"/>
      <c r="N46" s="56"/>
    </row>
    <row r="48" spans="2:14" ht="18.75" customHeight="1" x14ac:dyDescent="0.45">
      <c r="B48" s="10" t="s">
        <v>18</v>
      </c>
      <c r="C48" s="1" t="s">
        <v>19</v>
      </c>
      <c r="J48" s="10" t="s">
        <v>18</v>
      </c>
      <c r="K48" s="1" t="s">
        <v>19</v>
      </c>
    </row>
    <row r="49" spans="2:16" ht="18.75" customHeight="1" x14ac:dyDescent="0.45">
      <c r="N49" s="45"/>
      <c r="P49" s="46" t="s">
        <v>20</v>
      </c>
    </row>
    <row r="50" spans="2:16" ht="18.75" customHeight="1" x14ac:dyDescent="0.45">
      <c r="P50" s="47" t="s">
        <v>21</v>
      </c>
    </row>
    <row r="51" spans="2:16" ht="18.75" customHeight="1" x14ac:dyDescent="0.2">
      <c r="C51" s="1" ph="1"/>
      <c r="F51" s="48">
        <f>DAVERAGE(C64:F84,F64,F53:F54)</f>
        <v>3020</v>
      </c>
      <c r="K51" s="1" ph="1"/>
    </row>
    <row r="52" spans="2:16" ht="18.75" customHeight="1" x14ac:dyDescent="0.2">
      <c r="C52" s="1" ph="1"/>
    </row>
    <row r="53" spans="2:16" ht="18.75" customHeight="1" x14ac:dyDescent="0.2">
      <c r="C53" s="1" ph="1"/>
      <c r="F53" s="46" t="s">
        <v>20</v>
      </c>
    </row>
    <row r="54" spans="2:16" ht="18.75" customHeight="1" x14ac:dyDescent="0.2">
      <c r="C54" s="1" ph="1"/>
      <c r="F54" s="47" t="s">
        <v>21</v>
      </c>
    </row>
    <row r="55" spans="2:16" ht="102.75" customHeight="1" x14ac:dyDescent="0.2">
      <c r="C55" s="1" ph="1"/>
      <c r="F55" s="5"/>
      <c r="N55" s="5"/>
    </row>
    <row r="56" spans="2:16" ht="18.75" customHeight="1" x14ac:dyDescent="0.45">
      <c r="B56" s="10" t="s">
        <v>22</v>
      </c>
      <c r="C56" s="2" t="s">
        <v>46</v>
      </c>
      <c r="F56" s="5"/>
      <c r="K56" s="2"/>
      <c r="L56" s="10" t="s">
        <v>22</v>
      </c>
      <c r="M56" s="2" t="s">
        <v>23</v>
      </c>
      <c r="N56" s="5"/>
    </row>
    <row r="57" spans="2:16" ht="18.75" customHeight="1" x14ac:dyDescent="0.45">
      <c r="B57" s="10"/>
      <c r="C57" s="2"/>
      <c r="F57" s="5"/>
      <c r="J57" s="10"/>
      <c r="K57" s="2"/>
      <c r="N57" s="5"/>
    </row>
    <row r="58" spans="2:16" ht="18.75" customHeight="1" x14ac:dyDescent="0.45">
      <c r="B58" s="10"/>
      <c r="C58" s="2"/>
      <c r="F58" s="48">
        <f>DSUM(C64:F84,F64,E60:F61)</f>
        <v>3600</v>
      </c>
      <c r="J58" s="10"/>
      <c r="O58" s="2"/>
      <c r="P58" s="48"/>
    </row>
    <row r="59" spans="2:16" ht="18.75" customHeight="1" x14ac:dyDescent="0.2">
      <c r="C59" s="1" ph="1"/>
      <c r="F59" s="5"/>
      <c r="O59" s="1" ph="1"/>
    </row>
    <row r="60" spans="2:16" ht="18.75" customHeight="1" x14ac:dyDescent="0.2">
      <c r="C60" s="1" ph="1"/>
      <c r="E60" s="46" t="s">
        <v>24</v>
      </c>
      <c r="F60" s="46" t="s">
        <v>25</v>
      </c>
      <c r="O60" s="46" t="s">
        <v>24</v>
      </c>
      <c r="P60" s="46" t="s">
        <v>25</v>
      </c>
    </row>
    <row r="61" spans="2:16" ht="18.75" customHeight="1" x14ac:dyDescent="0.2">
      <c r="C61" s="1" ph="1"/>
      <c r="E61" s="49" t="s">
        <v>45</v>
      </c>
      <c r="F61" s="47" t="s">
        <v>26</v>
      </c>
      <c r="O61" s="49" t="s">
        <v>45</v>
      </c>
      <c r="P61" s="47" t="s">
        <v>26</v>
      </c>
    </row>
    <row r="63" spans="2:16" ht="18.75" customHeight="1" x14ac:dyDescent="0.45">
      <c r="C63" s="57" t="s">
        <v>27</v>
      </c>
      <c r="D63" s="57"/>
      <c r="E63" s="57"/>
      <c r="F63" s="57"/>
      <c r="M63" s="57" t="s">
        <v>27</v>
      </c>
      <c r="N63" s="57"/>
      <c r="O63" s="57"/>
      <c r="P63" s="57"/>
    </row>
    <row r="64" spans="2:16" ht="18.75" customHeight="1" x14ac:dyDescent="0.45">
      <c r="C64" s="50" t="s">
        <v>24</v>
      </c>
      <c r="D64" s="50" t="s">
        <v>20</v>
      </c>
      <c r="E64" s="50" t="s">
        <v>25</v>
      </c>
      <c r="F64" s="50" t="s">
        <v>28</v>
      </c>
      <c r="M64" s="50" t="s">
        <v>24</v>
      </c>
      <c r="N64" s="50" t="s">
        <v>20</v>
      </c>
      <c r="O64" s="50" t="s">
        <v>25</v>
      </c>
      <c r="P64" s="50" t="s">
        <v>28</v>
      </c>
    </row>
    <row r="65" spans="3:16" ht="18.75" customHeight="1" x14ac:dyDescent="0.45">
      <c r="C65" s="51">
        <v>44075</v>
      </c>
      <c r="D65" s="47" t="s">
        <v>29</v>
      </c>
      <c r="E65" s="52" t="s">
        <v>30</v>
      </c>
      <c r="F65" s="53">
        <v>800</v>
      </c>
      <c r="M65" s="51">
        <v>44075</v>
      </c>
      <c r="N65" s="47" t="s">
        <v>29</v>
      </c>
      <c r="O65" s="52" t="s">
        <v>30</v>
      </c>
      <c r="P65" s="53">
        <v>800</v>
      </c>
    </row>
    <row r="66" spans="3:16" ht="18.75" customHeight="1" x14ac:dyDescent="0.45">
      <c r="C66" s="51">
        <f>C65+1</f>
        <v>44076</v>
      </c>
      <c r="D66" s="47" t="s">
        <v>21</v>
      </c>
      <c r="E66" s="52" t="s">
        <v>31</v>
      </c>
      <c r="F66" s="53">
        <v>3600</v>
      </c>
      <c r="M66" s="51">
        <f>M65+1</f>
        <v>44076</v>
      </c>
      <c r="N66" s="47" t="s">
        <v>21</v>
      </c>
      <c r="O66" s="52" t="s">
        <v>31</v>
      </c>
      <c r="P66" s="53">
        <v>3600</v>
      </c>
    </row>
    <row r="67" spans="3:16" ht="18.75" customHeight="1" x14ac:dyDescent="0.45">
      <c r="C67" s="51">
        <f t="shared" ref="C67:C84" si="1">C66+1</f>
        <v>44077</v>
      </c>
      <c r="D67" s="47" t="s">
        <v>32</v>
      </c>
      <c r="E67" s="52" t="s">
        <v>33</v>
      </c>
      <c r="F67" s="53">
        <v>2500</v>
      </c>
      <c r="G67" s="54"/>
      <c r="M67" s="51">
        <f t="shared" ref="M67:M84" si="2">M66+1</f>
        <v>44077</v>
      </c>
      <c r="N67" s="47" t="s">
        <v>32</v>
      </c>
      <c r="O67" s="52" t="s">
        <v>33</v>
      </c>
      <c r="P67" s="53">
        <v>2500</v>
      </c>
    </row>
    <row r="68" spans="3:16" ht="18.75" customHeight="1" x14ac:dyDescent="0.45">
      <c r="C68" s="51">
        <f t="shared" si="1"/>
        <v>44078</v>
      </c>
      <c r="D68" s="47" t="s">
        <v>34</v>
      </c>
      <c r="E68" s="52" t="s">
        <v>35</v>
      </c>
      <c r="F68" s="53">
        <v>700</v>
      </c>
      <c r="M68" s="51">
        <f t="shared" si="2"/>
        <v>44078</v>
      </c>
      <c r="N68" s="47" t="s">
        <v>34</v>
      </c>
      <c r="O68" s="52" t="s">
        <v>35</v>
      </c>
      <c r="P68" s="53">
        <v>700</v>
      </c>
    </row>
    <row r="69" spans="3:16" ht="18.75" customHeight="1" x14ac:dyDescent="0.45">
      <c r="C69" s="51">
        <f t="shared" si="1"/>
        <v>44079</v>
      </c>
      <c r="D69" s="47" t="s">
        <v>21</v>
      </c>
      <c r="E69" s="52" t="s">
        <v>26</v>
      </c>
      <c r="F69" s="53">
        <v>1800</v>
      </c>
      <c r="M69" s="51">
        <f t="shared" si="2"/>
        <v>44079</v>
      </c>
      <c r="N69" s="47" t="s">
        <v>21</v>
      </c>
      <c r="O69" s="52" t="s">
        <v>26</v>
      </c>
      <c r="P69" s="53">
        <v>1800</v>
      </c>
    </row>
    <row r="70" spans="3:16" ht="18.75" customHeight="1" x14ac:dyDescent="0.45">
      <c r="C70" s="51">
        <f t="shared" si="1"/>
        <v>44080</v>
      </c>
      <c r="D70" s="47" t="s">
        <v>36</v>
      </c>
      <c r="E70" s="52" t="s">
        <v>37</v>
      </c>
      <c r="F70" s="53">
        <v>900</v>
      </c>
      <c r="M70" s="51">
        <f t="shared" si="2"/>
        <v>44080</v>
      </c>
      <c r="N70" s="47" t="s">
        <v>36</v>
      </c>
      <c r="O70" s="52" t="s">
        <v>37</v>
      </c>
      <c r="P70" s="53">
        <v>900</v>
      </c>
    </row>
    <row r="71" spans="3:16" ht="18.75" customHeight="1" x14ac:dyDescent="0.45">
      <c r="C71" s="51">
        <f t="shared" si="1"/>
        <v>44081</v>
      </c>
      <c r="D71" s="47" t="s">
        <v>38</v>
      </c>
      <c r="E71" s="52" t="s">
        <v>30</v>
      </c>
      <c r="F71" s="53">
        <v>800</v>
      </c>
      <c r="M71" s="51">
        <f t="shared" si="2"/>
        <v>44081</v>
      </c>
      <c r="N71" s="47" t="s">
        <v>38</v>
      </c>
      <c r="O71" s="52" t="s">
        <v>30</v>
      </c>
      <c r="P71" s="53">
        <v>800</v>
      </c>
    </row>
    <row r="72" spans="3:16" ht="18.75" customHeight="1" x14ac:dyDescent="0.45">
      <c r="C72" s="51">
        <f t="shared" si="1"/>
        <v>44082</v>
      </c>
      <c r="D72" s="47" t="s">
        <v>39</v>
      </c>
      <c r="E72" s="52" t="s">
        <v>31</v>
      </c>
      <c r="F72" s="53">
        <v>3600</v>
      </c>
      <c r="M72" s="51">
        <f t="shared" si="2"/>
        <v>44082</v>
      </c>
      <c r="N72" s="47" t="s">
        <v>39</v>
      </c>
      <c r="O72" s="52" t="s">
        <v>31</v>
      </c>
      <c r="P72" s="53">
        <v>3600</v>
      </c>
    </row>
    <row r="73" spans="3:16" ht="18.75" customHeight="1" x14ac:dyDescent="0.45">
      <c r="C73" s="51">
        <f t="shared" si="1"/>
        <v>44083</v>
      </c>
      <c r="D73" s="47" t="s">
        <v>21</v>
      </c>
      <c r="E73" s="52" t="s">
        <v>33</v>
      </c>
      <c r="F73" s="53">
        <v>2500</v>
      </c>
      <c r="M73" s="51">
        <f t="shared" si="2"/>
        <v>44083</v>
      </c>
      <c r="N73" s="47" t="s">
        <v>21</v>
      </c>
      <c r="O73" s="52" t="s">
        <v>33</v>
      </c>
      <c r="P73" s="53">
        <v>2500</v>
      </c>
    </row>
    <row r="74" spans="3:16" ht="18.75" customHeight="1" x14ac:dyDescent="0.45">
      <c r="C74" s="55">
        <f t="shared" si="1"/>
        <v>44084</v>
      </c>
      <c r="D74" s="47" t="s">
        <v>40</v>
      </c>
      <c r="E74" s="52" t="s">
        <v>35</v>
      </c>
      <c r="F74" s="53">
        <v>700</v>
      </c>
      <c r="M74" s="55">
        <f t="shared" si="2"/>
        <v>44084</v>
      </c>
      <c r="N74" s="47" t="s">
        <v>40</v>
      </c>
      <c r="O74" s="52" t="s">
        <v>35</v>
      </c>
      <c r="P74" s="53">
        <v>700</v>
      </c>
    </row>
    <row r="75" spans="3:16" ht="18.75" customHeight="1" x14ac:dyDescent="0.45">
      <c r="C75" s="55">
        <f t="shared" si="1"/>
        <v>44085</v>
      </c>
      <c r="D75" s="47" t="s">
        <v>34</v>
      </c>
      <c r="E75" s="52" t="s">
        <v>26</v>
      </c>
      <c r="F75" s="53">
        <v>1800</v>
      </c>
      <c r="J75" s="54"/>
      <c r="M75" s="55">
        <f t="shared" si="2"/>
        <v>44085</v>
      </c>
      <c r="N75" s="47" t="s">
        <v>34</v>
      </c>
      <c r="O75" s="52" t="s">
        <v>26</v>
      </c>
      <c r="P75" s="53">
        <v>1800</v>
      </c>
    </row>
    <row r="76" spans="3:16" ht="18.75" customHeight="1" x14ac:dyDescent="0.45">
      <c r="C76" s="55">
        <f t="shared" si="1"/>
        <v>44086</v>
      </c>
      <c r="D76" s="47" t="s">
        <v>41</v>
      </c>
      <c r="E76" s="52" t="s">
        <v>37</v>
      </c>
      <c r="F76" s="53">
        <v>900</v>
      </c>
      <c r="M76" s="55">
        <f t="shared" si="2"/>
        <v>44086</v>
      </c>
      <c r="N76" s="47" t="s">
        <v>41</v>
      </c>
      <c r="O76" s="52" t="s">
        <v>37</v>
      </c>
      <c r="P76" s="53">
        <v>900</v>
      </c>
    </row>
    <row r="77" spans="3:16" ht="18.75" customHeight="1" x14ac:dyDescent="0.45">
      <c r="C77" s="55">
        <f t="shared" si="1"/>
        <v>44087</v>
      </c>
      <c r="D77" s="47" t="s">
        <v>29</v>
      </c>
      <c r="E77" s="52" t="s">
        <v>30</v>
      </c>
      <c r="F77" s="53">
        <v>800</v>
      </c>
      <c r="M77" s="55">
        <f t="shared" si="2"/>
        <v>44087</v>
      </c>
      <c r="N77" s="47" t="s">
        <v>29</v>
      </c>
      <c r="O77" s="52" t="s">
        <v>30</v>
      </c>
      <c r="P77" s="53">
        <v>800</v>
      </c>
    </row>
    <row r="78" spans="3:16" ht="18.75" customHeight="1" x14ac:dyDescent="0.45">
      <c r="C78" s="55">
        <f t="shared" si="1"/>
        <v>44088</v>
      </c>
      <c r="D78" s="47" t="s">
        <v>21</v>
      </c>
      <c r="E78" s="52" t="s">
        <v>31</v>
      </c>
      <c r="F78" s="53">
        <v>3600</v>
      </c>
      <c r="M78" s="55">
        <f t="shared" si="2"/>
        <v>44088</v>
      </c>
      <c r="N78" s="47" t="s">
        <v>21</v>
      </c>
      <c r="O78" s="52" t="s">
        <v>31</v>
      </c>
      <c r="P78" s="53">
        <v>3600</v>
      </c>
    </row>
    <row r="79" spans="3:16" ht="18.75" customHeight="1" x14ac:dyDescent="0.45">
      <c r="C79" s="55">
        <f t="shared" si="1"/>
        <v>44089</v>
      </c>
      <c r="D79" s="47" t="s">
        <v>42</v>
      </c>
      <c r="E79" s="52" t="s">
        <v>33</v>
      </c>
      <c r="F79" s="53">
        <v>2500</v>
      </c>
      <c r="M79" s="55">
        <f t="shared" si="2"/>
        <v>44089</v>
      </c>
      <c r="N79" s="47" t="s">
        <v>42</v>
      </c>
      <c r="O79" s="52" t="s">
        <v>33</v>
      </c>
      <c r="P79" s="53">
        <v>2500</v>
      </c>
    </row>
    <row r="80" spans="3:16" ht="18.75" customHeight="1" x14ac:dyDescent="0.45">
      <c r="C80" s="55">
        <f t="shared" si="1"/>
        <v>44090</v>
      </c>
      <c r="D80" s="47" t="s">
        <v>36</v>
      </c>
      <c r="E80" s="52" t="s">
        <v>35</v>
      </c>
      <c r="F80" s="53">
        <v>700</v>
      </c>
      <c r="M80" s="55">
        <f t="shared" si="2"/>
        <v>44090</v>
      </c>
      <c r="N80" s="47" t="s">
        <v>36</v>
      </c>
      <c r="O80" s="52" t="s">
        <v>35</v>
      </c>
      <c r="P80" s="53">
        <v>700</v>
      </c>
    </row>
    <row r="81" spans="3:16" ht="18.75" customHeight="1" x14ac:dyDescent="0.45">
      <c r="C81" s="55">
        <f t="shared" si="1"/>
        <v>44091</v>
      </c>
      <c r="D81" s="47" t="s">
        <v>34</v>
      </c>
      <c r="E81" s="52" t="s">
        <v>26</v>
      </c>
      <c r="F81" s="53">
        <v>1800</v>
      </c>
      <c r="M81" s="55">
        <f t="shared" si="2"/>
        <v>44091</v>
      </c>
      <c r="N81" s="47" t="s">
        <v>34</v>
      </c>
      <c r="O81" s="52" t="s">
        <v>26</v>
      </c>
      <c r="P81" s="53">
        <v>1800</v>
      </c>
    </row>
    <row r="82" spans="3:16" ht="18.75" customHeight="1" x14ac:dyDescent="0.45">
      <c r="C82" s="55">
        <f t="shared" si="1"/>
        <v>44092</v>
      </c>
      <c r="D82" s="47" t="s">
        <v>43</v>
      </c>
      <c r="E82" s="52" t="s">
        <v>37</v>
      </c>
      <c r="F82" s="53">
        <v>900</v>
      </c>
      <c r="M82" s="55">
        <f t="shared" si="2"/>
        <v>44092</v>
      </c>
      <c r="N82" s="47" t="s">
        <v>43</v>
      </c>
      <c r="O82" s="52" t="s">
        <v>37</v>
      </c>
      <c r="P82" s="53">
        <v>900</v>
      </c>
    </row>
    <row r="83" spans="3:16" ht="18.75" customHeight="1" x14ac:dyDescent="0.45">
      <c r="C83" s="55">
        <f t="shared" si="1"/>
        <v>44093</v>
      </c>
      <c r="D83" s="47" t="s">
        <v>21</v>
      </c>
      <c r="E83" s="52" t="s">
        <v>31</v>
      </c>
      <c r="F83" s="53">
        <v>3600</v>
      </c>
      <c r="M83" s="55">
        <f t="shared" si="2"/>
        <v>44093</v>
      </c>
      <c r="N83" s="47" t="s">
        <v>21</v>
      </c>
      <c r="O83" s="52" t="s">
        <v>31</v>
      </c>
      <c r="P83" s="53">
        <v>3600</v>
      </c>
    </row>
    <row r="84" spans="3:16" ht="18.75" customHeight="1" x14ac:dyDescent="0.45">
      <c r="C84" s="55">
        <f t="shared" si="1"/>
        <v>44094</v>
      </c>
      <c r="D84" s="47" t="s">
        <v>40</v>
      </c>
      <c r="E84" s="52" t="s">
        <v>33</v>
      </c>
      <c r="F84" s="53">
        <v>2500</v>
      </c>
      <c r="M84" s="55">
        <f t="shared" si="2"/>
        <v>44094</v>
      </c>
      <c r="N84" s="47" t="s">
        <v>40</v>
      </c>
      <c r="O84" s="52" t="s">
        <v>33</v>
      </c>
      <c r="P84" s="53">
        <v>2500</v>
      </c>
    </row>
    <row r="88" spans="3:16" ht="18.75" customHeight="1" x14ac:dyDescent="0.2">
      <c r="C88" s="1" ph="1"/>
    </row>
    <row r="89" spans="3:16" ht="18.75" customHeight="1" x14ac:dyDescent="0.2">
      <c r="C89" s="1" ph="1"/>
    </row>
    <row r="90" spans="3:16" ht="18.75" customHeight="1" x14ac:dyDescent="0.2">
      <c r="C90" s="1" ph="1"/>
    </row>
    <row r="91" spans="3:16" ht="18.75" customHeight="1" x14ac:dyDescent="0.2">
      <c r="C91" s="1" ph="1"/>
    </row>
    <row r="114" spans="3:3" ht="18.75" customHeight="1" x14ac:dyDescent="0.2">
      <c r="C114" s="1" ph="1"/>
    </row>
    <row r="116" spans="3:3" ht="18.75" customHeight="1" x14ac:dyDescent="0.2">
      <c r="C116" s="1" ph="1"/>
    </row>
    <row r="117" spans="3:3" ht="18.75" customHeight="1" x14ac:dyDescent="0.2">
      <c r="C117" s="1" ph="1"/>
    </row>
    <row r="118" spans="3:3" ht="18.75" customHeight="1" x14ac:dyDescent="0.2">
      <c r="C118" s="1" ph="1"/>
    </row>
  </sheetData>
  <mergeCells count="9">
    <mergeCell ref="J46:N46"/>
    <mergeCell ref="C63:F63"/>
    <mergeCell ref="M63:P63"/>
    <mergeCell ref="A1:G1"/>
    <mergeCell ref="K16:N16"/>
    <mergeCell ref="C23:D25"/>
    <mergeCell ref="K23:L25"/>
    <mergeCell ref="C27:D29"/>
    <mergeCell ref="K27:L29"/>
  </mergeCells>
  <phoneticPr fontId="3"/>
  <dataValidations count="1">
    <dataValidation type="list" allowBlank="1" showInputMessage="1" showErrorMessage="1" sqref="E23:E25 M27:M29 M23:M25 E27:E29" xr:uid="{289745D5-915D-483C-9E3D-9255407BBD20}">
      <formula1>"1,2,3"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2020-10-20T00:31:11Z</dcterms:created>
  <dcterms:modified xsi:type="dcterms:W3CDTF">2021-06-05T01:54:21Z</dcterms:modified>
</cp:coreProperties>
</file>