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292A2F1A-8C83-4C54-9212-D9CB448117D5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G30" i="1" s="1"/>
  <c r="F29" i="1"/>
  <c r="G29" i="1" s="1"/>
  <c r="F28" i="1"/>
  <c r="G28" i="1" s="1"/>
  <c r="F27" i="1"/>
  <c r="G27" i="1" s="1"/>
  <c r="F26" i="1"/>
  <c r="G26" i="1" s="1"/>
  <c r="G32" i="1" l="1"/>
  <c r="G33" i="1" s="1"/>
  <c r="G34" i="1" s="1"/>
  <c r="G35" i="1" s="1"/>
  <c r="F10" i="2"/>
  <c r="G10" i="2" s="1"/>
  <c r="F11" i="2"/>
  <c r="G11" i="2" s="1"/>
  <c r="F12" i="2"/>
  <c r="G12" i="2" s="1"/>
  <c r="F13" i="2"/>
  <c r="G13" i="2" s="1"/>
  <c r="F14" i="2"/>
  <c r="G14" i="2" s="1"/>
  <c r="G16" i="2" l="1"/>
  <c r="G17" i="2" s="1"/>
  <c r="G18" i="2" l="1"/>
  <c r="G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=D10*E10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=F10*</t>
        </r>
        <r>
          <rPr>
            <b/>
            <sz val="14"/>
            <color indexed="10"/>
            <rFont val="ＭＳ Ｐゴシック"/>
            <family val="3"/>
            <charset val="128"/>
          </rPr>
          <t>0.93</t>
        </r>
      </text>
    </comment>
    <comment ref="G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(G10:G14)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※オートサムを使いましょう。</t>
        </r>
      </text>
    </comment>
    <comment ref="G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(G16*0.08)</t>
        </r>
      </text>
    </comment>
    <comment ref="G18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(G16:G17)</t>
        </r>
      </text>
    </comment>
    <comment ref="G19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(G18,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<sst xmlns="http://schemas.openxmlformats.org/spreadsheetml/2006/main" count="59" uniqueCount="24">
  <si>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</si>
  <si>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</si>
  <si>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</si>
  <si>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</si>
  <si>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</si>
  <si>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</si>
  <si>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</si>
  <si>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</si>
  <si>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</si>
  <si>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</si>
  <si>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</si>
  <si>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</si>
  <si>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</si>
  <si>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</si>
  <si>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</si>
  <si>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計</t>
    <rPh sb="0" eb="1">
      <t>ケイ</t>
    </rPh>
    <phoneticPr fontId="2"/>
  </si>
  <si>
    <t>金額</t>
    <rPh sb="0" eb="2">
      <t>キンガク</t>
    </rPh>
    <phoneticPr fontId="2"/>
  </si>
  <si>
    <t xml:space="preserve">SUM &amp; INT &amp; ROUNDDOWN </t>
    <phoneticPr fontId="2"/>
  </si>
  <si>
    <t>合計（金額＋消費税）</t>
    <rPh sb="0" eb="2">
      <t>ゴウケイ</t>
    </rPh>
    <rPh sb="3" eb="5">
      <t>キンガク</t>
    </rPh>
    <rPh sb="6" eb="9">
      <t>ショウヒゼイ</t>
    </rPh>
    <phoneticPr fontId="2"/>
  </si>
  <si>
    <t>「合計」の10円単位切り捨て</t>
    <rPh sb="1" eb="3">
      <t>ゴウケイ</t>
    </rPh>
    <rPh sb="7" eb="8">
      <t>エン</t>
    </rPh>
    <rPh sb="8" eb="10">
      <t>タンイ</t>
    </rPh>
    <rPh sb="10" eb="11">
      <t>キ</t>
    </rPh>
    <rPh sb="12" eb="13">
      <t>ス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</si>
  <si>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</si>
  <si>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FF0000"/>
        <rFont val="ＭＳ ゴシック"/>
        <family val="3"/>
        <charset val="128"/>
      </rPr>
      <t>7%</t>
    </r>
    <r>
      <rPr>
        <sz val="12"/>
        <rFont val="ＭＳ ゴシック"/>
        <family val="3"/>
        <charset val="128"/>
      </rPr>
      <t>値引</t>
    </r>
    <rPh sb="2" eb="4">
      <t>ネビ</t>
    </rPh>
    <phoneticPr fontId="2"/>
  </si>
  <si>
    <t>Copyright(c) Beginners Site All right reserved 2023/17</t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</si>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</sst>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38" fontId="0" fillId="0" borderId="0" xfId="1" applyFont="1" applyBorder="1">
      <alignment vertical="center"/>
    </xf>
    <xf numFmtId="0" fontId="3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8" borderId="1" xfId="0" applyFont="1" applyFill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>
      <alignment vertical="center"/>
    </xf>
    <xf numFmtId="38" fontId="11" fillId="6" borderId="2" xfId="1" applyFont="1" applyFill="1" applyBorder="1">
      <alignment vertical="center"/>
    </xf>
    <xf numFmtId="38" fontId="11" fillId="6" borderId="1" xfId="1" applyFont="1" applyFill="1" applyBorder="1">
      <alignment vertical="center"/>
    </xf>
    <xf numFmtId="38" fontId="11" fillId="0" borderId="0" xfId="1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11" fillId="2" borderId="2" xfId="1" applyFont="1" applyFill="1" applyBorder="1">
      <alignment vertical="center"/>
    </xf>
    <xf numFmtId="38" fontId="11" fillId="2" borderId="1" xfId="1" applyFont="1" applyFill="1" applyBorder="1">
      <alignment vertical="center"/>
    </xf>
    <xf numFmtId="0" fontId="11" fillId="0" borderId="0" xfId="0" applyFont="1" applyAlignment="1">
      <alignment horizontal="left" vertical="center"/>
    </xf>
    <xf numFmtId="38" fontId="9" fillId="6" borderId="1" xfId="0" applyNumberFormat="1" applyFont="1" applyFill="1" applyBorder="1">
      <alignment vertical="center"/>
    </xf>
    <xf numFmtId="38" fontId="9" fillId="6" borderId="1" xfId="1" applyFont="1" applyFill="1" applyBorder="1">
      <alignment vertical="center"/>
    </xf>
    <xf numFmtId="38" fontId="9" fillId="3" borderId="1" xfId="1" applyFont="1" applyFill="1" applyBorder="1">
      <alignment vertical="center"/>
    </xf>
    <xf numFmtId="0" fontId="9" fillId="6" borderId="1" xfId="0" applyFont="1" applyFill="1" applyBorder="1">
      <alignment vertical="center"/>
    </xf>
    <xf numFmtId="0" fontId="9" fillId="3" borderId="1" xfId="0" applyFont="1" applyFill="1" applyBorder="1">
      <alignment vertical="center"/>
    </xf>
    <xf numFmtId="38" fontId="9" fillId="2" borderId="1" xfId="1" applyFont="1" applyFill="1" applyBorder="1">
      <alignment vertical="center"/>
    </xf>
    <xf numFmtId="38" fontId="11" fillId="0" borderId="0" xfId="1" applyFont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6" fontId="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421005</xdr:colOff>
      <xdr:row>19</xdr:row>
      <xdr:rowOff>64770</xdr:rowOff>
    </xdr:from>
    <xdr:to>
      <xdr:col>11</xdr:col>
      <xdr:colOff>287655</xdr:colOff>
      <xdr:row>21</xdr:row>
      <xdr:rowOff>93345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2065" y="4354830"/>
          <a:ext cx="2853690" cy="51625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280035</xdr:colOff>
      <xdr:row>5</xdr:row>
      <xdr:rowOff>55245</xdr:rowOff>
    </xdr:from>
    <xdr:to>
      <xdr:col>10</xdr:col>
      <xdr:colOff>327660</xdr:colOff>
      <xdr:row>7</xdr:row>
      <xdr:rowOff>188595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733B33C-2ADE-414D-AB03-D54F23F6DC66}"/>
            </a:ext>
          </a:extLst>
        </xdr:cNvPr>
        <xdr:cNvSpPr txBox="1"/>
      </xdr:nvSpPr>
      <xdr:spPr>
        <a:xfrm>
          <a:off x="4951095" y="931545"/>
          <a:ext cx="2287905" cy="62103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21</xdr:row>
      <xdr:rowOff>40005</xdr:rowOff>
    </xdr:from>
    <xdr:to>
      <xdr:col>6</xdr:col>
      <xdr:colOff>487790</xdr:colOff>
      <xdr:row>24</xdr:row>
      <xdr:rowOff>274320</xdr:rowOff>
    </xdr:to>
    <xdr:pic>
      <xdr:nvPicPr>
        <xdr:cNvPr id="2125" name="Picture 77">
          <a:extLst>
            <a:ext uri="{FF2B5EF4-FFF2-40B4-BE49-F238E27FC236}">
              <a16:creationId xmlns:a16="http://schemas.microsoft.com/office/drawing/2014/main" id="{00000000-0008-0000-0100-00004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1986" t="31000"/>
        <a:stretch/>
      </xdr:blipFill>
      <xdr:spPr bwMode="auto">
        <a:xfrm>
          <a:off x="2396490" y="5480685"/>
          <a:ext cx="2084180" cy="108013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8</xdr:col>
      <xdr:colOff>356235</xdr:colOff>
      <xdr:row>6</xdr:row>
      <xdr:rowOff>116205</xdr:rowOff>
    </xdr:from>
    <xdr:to>
      <xdr:col>11</xdr:col>
      <xdr:colOff>411480</xdr:colOff>
      <xdr:row>8</xdr:row>
      <xdr:rowOff>173355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FF78F58-8D4F-46F9-8FFC-B871CD6E8C6E}"/>
            </a:ext>
          </a:extLst>
        </xdr:cNvPr>
        <xdr:cNvSpPr txBox="1"/>
      </xdr:nvSpPr>
      <xdr:spPr>
        <a:xfrm>
          <a:off x="5842635" y="1327785"/>
          <a:ext cx="2295525" cy="62103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8</xdr:col>
      <xdr:colOff>64769</xdr:colOff>
      <xdr:row>13</xdr:row>
      <xdr:rowOff>198120</xdr:rowOff>
    </xdr:from>
    <xdr:to>
      <xdr:col>13</xdr:col>
      <xdr:colOff>359863</xdr:colOff>
      <xdr:row>19</xdr:row>
      <xdr:rowOff>30480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D3168E7-1AA9-42A4-8FD2-76D8B0432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51169" y="3383280"/>
          <a:ext cx="3929834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2" sqref="A2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1" ht="19.5" customHeight="1" thickBo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</row>
    <row r="2" spans="1:11" ht="19.5" customHeight="1" thickBot="1" x14ac:dyDescent="0.25">
      <c r="B2" s="38" t="s">
        <v>17</v>
      </c>
      <c r="C2" s="39"/>
      <c r="D2" s="39"/>
      <c r="E2" s="40"/>
      <c r="F2" s="1" t="s">
        <v>1</v>
      </c>
      <c r="G2" s="43" t="s">
        <v>4</v>
      </c>
      <c r="H2" s="43"/>
      <c r="I2" s="43"/>
    </row>
    <row r="3" spans="1:11" ht="10.5" customHeight="1" x14ac:dyDescent="0.2"/>
    <row r="4" spans="1:11" ht="10.5" customHeight="1" x14ac:dyDescent="0.2">
      <c r="F4" s="4"/>
    </row>
    <row r="5" spans="1:11" ht="10.5" customHeight="1" x14ac:dyDescent="0.2">
      <c r="F5" s="4"/>
    </row>
    <row r="6" spans="1:11" ht="19.5" customHeight="1" x14ac:dyDescent="0.2">
      <c r="B6" s="7" t="s">
        <v>0</v>
      </c>
      <c r="C6" s="8" t="s">
        <v>20</v>
      </c>
      <c r="D6" s="9"/>
      <c r="E6" s="9"/>
      <c r="F6" s="9"/>
      <c r="G6" s="9"/>
      <c r="H6" s="9"/>
      <c r="I6" s="9"/>
      <c r="J6" s="9"/>
      <c r="K6" s="9"/>
    </row>
    <row r="7" spans="1:11" ht="19.5" customHeight="1" x14ac:dyDescent="0.2">
      <c r="B7" s="9"/>
      <c r="C7" s="10"/>
      <c r="D7" s="9"/>
      <c r="E7" s="9"/>
      <c r="F7" s="9"/>
      <c r="G7" s="9"/>
      <c r="H7" s="9"/>
      <c r="I7" s="9"/>
      <c r="J7" s="9"/>
      <c r="K7" s="9"/>
    </row>
    <row r="8" spans="1:11" ht="19.5" customHeight="1" x14ac:dyDescent="0.2">
      <c r="B8" s="9"/>
      <c r="C8" s="9" t="s">
        <v>14</v>
      </c>
      <c r="D8" s="9"/>
      <c r="E8" s="9"/>
      <c r="F8" s="9"/>
      <c r="G8" s="9"/>
      <c r="H8" s="9"/>
      <c r="I8" s="11"/>
      <c r="J8" s="11"/>
      <c r="K8" s="11"/>
    </row>
    <row r="9" spans="1:11" ht="19.5" customHeight="1" x14ac:dyDescent="0.2">
      <c r="B9" s="9"/>
      <c r="C9" s="12" t="s">
        <v>5</v>
      </c>
      <c r="D9" s="12" t="s">
        <v>6</v>
      </c>
      <c r="E9" s="12" t="s">
        <v>7</v>
      </c>
      <c r="F9" s="13" t="s">
        <v>15</v>
      </c>
      <c r="G9" s="12" t="s">
        <v>21</v>
      </c>
      <c r="H9" s="9"/>
      <c r="I9" s="9"/>
      <c r="J9" s="14"/>
      <c r="K9" s="14"/>
    </row>
    <row r="10" spans="1:11" ht="19.5" customHeight="1" x14ac:dyDescent="0.2">
      <c r="B10" s="9"/>
      <c r="C10" s="15" t="s">
        <v>8</v>
      </c>
      <c r="D10" s="16">
        <v>125</v>
      </c>
      <c r="E10" s="17">
        <v>134</v>
      </c>
      <c r="F10" s="18"/>
      <c r="G10" s="19"/>
      <c r="H10" s="20"/>
      <c r="I10" s="9"/>
      <c r="J10" s="21"/>
      <c r="K10" s="21"/>
    </row>
    <row r="11" spans="1:11" ht="19.5" customHeight="1" x14ac:dyDescent="0.2">
      <c r="B11" s="9"/>
      <c r="C11" s="15" t="s">
        <v>9</v>
      </c>
      <c r="D11" s="16">
        <v>78</v>
      </c>
      <c r="E11" s="17">
        <v>211</v>
      </c>
      <c r="F11" s="18"/>
      <c r="G11" s="19"/>
      <c r="H11" s="20"/>
      <c r="I11" s="9"/>
      <c r="J11" s="21"/>
      <c r="K11" s="21"/>
    </row>
    <row r="12" spans="1:11" ht="19.5" customHeight="1" x14ac:dyDescent="0.2">
      <c r="B12" s="9"/>
      <c r="C12" s="15" t="s">
        <v>10</v>
      </c>
      <c r="D12" s="16">
        <v>38</v>
      </c>
      <c r="E12" s="17">
        <v>323</v>
      </c>
      <c r="F12" s="18"/>
      <c r="G12" s="19"/>
      <c r="H12" s="20"/>
      <c r="I12" s="9"/>
      <c r="J12" s="21"/>
      <c r="K12" s="21"/>
    </row>
    <row r="13" spans="1:11" ht="19.5" customHeight="1" x14ac:dyDescent="0.2">
      <c r="B13" s="9"/>
      <c r="C13" s="15" t="s">
        <v>11</v>
      </c>
      <c r="D13" s="16">
        <v>210</v>
      </c>
      <c r="E13" s="17">
        <v>245</v>
      </c>
      <c r="F13" s="18"/>
      <c r="G13" s="19"/>
      <c r="H13" s="20"/>
      <c r="I13" s="9"/>
      <c r="J13" s="21"/>
      <c r="K13" s="21"/>
    </row>
    <row r="14" spans="1:11" ht="19.5" customHeight="1" x14ac:dyDescent="0.2">
      <c r="B14" s="9"/>
      <c r="C14" s="15" t="s">
        <v>12</v>
      </c>
      <c r="D14" s="16">
        <v>88</v>
      </c>
      <c r="E14" s="17">
        <v>321</v>
      </c>
      <c r="F14" s="18"/>
      <c r="G14" s="19"/>
      <c r="H14" s="20"/>
      <c r="I14" s="9"/>
      <c r="J14" s="21"/>
      <c r="K14" s="21"/>
    </row>
    <row r="15" spans="1:11" ht="19.5" customHeight="1" x14ac:dyDescent="0.2"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19.5" customHeight="1" x14ac:dyDescent="0.2">
      <c r="B16" s="9"/>
      <c r="C16" s="9"/>
      <c r="D16" s="9"/>
      <c r="E16" s="36" t="s">
        <v>16</v>
      </c>
      <c r="F16" s="35"/>
      <c r="G16" s="31"/>
      <c r="H16" s="9"/>
      <c r="I16" s="9"/>
      <c r="J16" s="9"/>
      <c r="K16" s="9"/>
    </row>
    <row r="17" spans="2:12" ht="19.5" customHeight="1" x14ac:dyDescent="0.2">
      <c r="B17" s="9"/>
      <c r="C17" s="9"/>
      <c r="D17" s="9"/>
      <c r="E17" s="34" t="s">
        <v>13</v>
      </c>
      <c r="F17" s="35"/>
      <c r="G17" s="31"/>
      <c r="H17" s="9"/>
      <c r="I17" s="9"/>
      <c r="J17" s="9"/>
      <c r="K17" s="9"/>
    </row>
    <row r="18" spans="2:12" ht="19.5" customHeight="1" x14ac:dyDescent="0.2">
      <c r="B18" s="9"/>
      <c r="C18" s="9"/>
      <c r="D18" s="9"/>
      <c r="E18" s="41" t="s">
        <v>18</v>
      </c>
      <c r="F18" s="42"/>
      <c r="G18" s="31"/>
      <c r="H18" s="9"/>
      <c r="I18" s="9"/>
      <c r="J18" s="9"/>
      <c r="K18" s="9"/>
      <c r="L18" s="2"/>
    </row>
    <row r="19" spans="2:12" ht="19.5" customHeight="1" x14ac:dyDescent="0.2">
      <c r="B19" s="9"/>
      <c r="C19" s="9"/>
      <c r="D19" s="34" t="s">
        <v>19</v>
      </c>
      <c r="E19" s="34"/>
      <c r="F19" s="35"/>
      <c r="G19" s="32"/>
      <c r="H19" s="9"/>
      <c r="I19" s="9"/>
      <c r="J19" s="11"/>
      <c r="K19" s="11"/>
    </row>
    <row r="20" spans="2:12" ht="19.5" customHeight="1" x14ac:dyDescent="0.2">
      <c r="B20" s="9"/>
      <c r="C20" s="9"/>
      <c r="D20" s="22"/>
      <c r="E20" s="9"/>
      <c r="F20" s="21"/>
      <c r="G20" s="21"/>
      <c r="H20" s="20"/>
      <c r="I20" s="9"/>
      <c r="J20" s="21"/>
      <c r="K20" s="21"/>
    </row>
    <row r="21" spans="2:12" ht="19.5" customHeight="1" x14ac:dyDescent="0.2">
      <c r="B21" s="9"/>
      <c r="C21" s="9"/>
      <c r="D21" s="22"/>
      <c r="E21" s="9"/>
      <c r="F21" s="21"/>
      <c r="G21" s="21"/>
      <c r="H21" s="20"/>
      <c r="I21" s="9"/>
      <c r="J21" s="21"/>
      <c r="K21" s="21"/>
    </row>
    <row r="22" spans="2:12" ht="19.5" customHeight="1" x14ac:dyDescent="0.2">
      <c r="B22" s="9"/>
      <c r="C22" s="23" t="s">
        <v>2</v>
      </c>
      <c r="D22" s="22"/>
      <c r="E22" s="9"/>
      <c r="F22" s="21"/>
      <c r="G22" s="21"/>
      <c r="H22" s="20"/>
      <c r="I22" s="9"/>
      <c r="J22" s="21"/>
      <c r="K22" s="21"/>
    </row>
    <row r="23" spans="2:12" ht="19.5" customHeight="1" x14ac:dyDescent="0.2">
      <c r="B23" s="9"/>
      <c r="C23" s="9"/>
      <c r="D23" s="22"/>
      <c r="E23" s="9"/>
      <c r="F23" s="21"/>
      <c r="G23" s="21"/>
      <c r="H23" s="20"/>
      <c r="I23" s="9"/>
      <c r="J23" s="21"/>
      <c r="K23" s="21"/>
    </row>
    <row r="24" spans="2:12" ht="19.5" customHeight="1" x14ac:dyDescent="0.2">
      <c r="B24" s="24" t="s">
        <v>3</v>
      </c>
      <c r="C24" s="9" t="s">
        <v>14</v>
      </c>
      <c r="D24" s="9"/>
      <c r="E24" s="9"/>
      <c r="F24" s="9"/>
      <c r="G24" s="9"/>
      <c r="H24" s="20"/>
      <c r="I24" s="9"/>
      <c r="J24" s="21"/>
      <c r="K24" s="21"/>
    </row>
    <row r="25" spans="2:12" ht="19.5" customHeight="1" x14ac:dyDescent="0.2">
      <c r="B25" s="9"/>
      <c r="C25" s="12" t="s">
        <v>5</v>
      </c>
      <c r="D25" s="12" t="s">
        <v>6</v>
      </c>
      <c r="E25" s="12" t="s">
        <v>7</v>
      </c>
      <c r="F25" s="13" t="s">
        <v>15</v>
      </c>
      <c r="G25" s="12" t="s">
        <v>21</v>
      </c>
      <c r="H25" s="20"/>
      <c r="I25" s="9"/>
      <c r="J25" s="21"/>
      <c r="K25" s="21"/>
    </row>
    <row r="26" spans="2:12" ht="19.5" customHeight="1" x14ac:dyDescent="0.2">
      <c r="B26" s="9"/>
      <c r="C26" s="15" t="s">
        <v>8</v>
      </c>
      <c r="D26" s="16">
        <v>125</v>
      </c>
      <c r="E26" s="17">
        <v>134</v>
      </c>
      <c r="F26" s="25">
        <f>D26*E26</f>
        <v>16750</v>
      </c>
      <c r="G26" s="26">
        <f>F26*0.93</f>
        <v>15577.5</v>
      </c>
      <c r="H26" s="20"/>
      <c r="I26" s="9"/>
      <c r="J26" s="21"/>
      <c r="K26" s="21"/>
    </row>
    <row r="27" spans="2:12" ht="19.5" customHeight="1" x14ac:dyDescent="0.2">
      <c r="B27" s="9"/>
      <c r="C27" s="15" t="s">
        <v>9</v>
      </c>
      <c r="D27" s="16">
        <v>78</v>
      </c>
      <c r="E27" s="17">
        <v>211</v>
      </c>
      <c r="F27" s="25">
        <f>D27*E27</f>
        <v>16458</v>
      </c>
      <c r="G27" s="26">
        <f>F27*0.93</f>
        <v>15305.94</v>
      </c>
      <c r="H27" s="20"/>
      <c r="I27" s="9"/>
      <c r="J27" s="21"/>
      <c r="K27" s="21"/>
    </row>
    <row r="28" spans="2:12" ht="19.5" customHeight="1" x14ac:dyDescent="0.2">
      <c r="B28" s="9"/>
      <c r="C28" s="15" t="s">
        <v>10</v>
      </c>
      <c r="D28" s="16">
        <v>38</v>
      </c>
      <c r="E28" s="17">
        <v>323</v>
      </c>
      <c r="F28" s="25">
        <f>D28*E28</f>
        <v>12274</v>
      </c>
      <c r="G28" s="26">
        <f>F28*0.93</f>
        <v>11414.82</v>
      </c>
      <c r="H28" s="9"/>
      <c r="I28" s="9"/>
      <c r="J28" s="9"/>
      <c r="K28" s="9"/>
    </row>
    <row r="29" spans="2:12" ht="19.5" customHeight="1" x14ac:dyDescent="0.2">
      <c r="B29" s="9"/>
      <c r="C29" s="15" t="s">
        <v>11</v>
      </c>
      <c r="D29" s="16">
        <v>210</v>
      </c>
      <c r="E29" s="17">
        <v>245</v>
      </c>
      <c r="F29" s="25">
        <f>D29*E29</f>
        <v>51450</v>
      </c>
      <c r="G29" s="26">
        <f>F29*0.93</f>
        <v>47848.5</v>
      </c>
      <c r="H29" s="9"/>
      <c r="I29" s="9"/>
      <c r="J29" s="9"/>
      <c r="K29" s="9"/>
    </row>
    <row r="30" spans="2:12" ht="19.5" customHeight="1" x14ac:dyDescent="0.2">
      <c r="B30" s="9"/>
      <c r="C30" s="15" t="s">
        <v>12</v>
      </c>
      <c r="D30" s="16">
        <v>88</v>
      </c>
      <c r="E30" s="17">
        <v>321</v>
      </c>
      <c r="F30" s="25">
        <f>D30*E30</f>
        <v>28248</v>
      </c>
      <c r="G30" s="26">
        <f>F30*0.93</f>
        <v>26270.640000000003</v>
      </c>
      <c r="H30" s="9"/>
      <c r="I30" s="9"/>
      <c r="J30" s="9"/>
      <c r="K30" s="9"/>
    </row>
    <row r="31" spans="2:12" ht="19.5" customHeight="1" x14ac:dyDescent="0.2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2:12" ht="19.5" customHeight="1" x14ac:dyDescent="0.2">
      <c r="B32" s="9"/>
      <c r="C32" s="9"/>
      <c r="D32" s="9"/>
      <c r="E32" s="36" t="s">
        <v>16</v>
      </c>
      <c r="F32" s="35"/>
      <c r="G32" s="33">
        <f>SUM(G26:G30)</f>
        <v>116417.40000000001</v>
      </c>
      <c r="H32" s="9"/>
      <c r="I32" s="9"/>
      <c r="J32" s="9"/>
      <c r="K32" s="9"/>
    </row>
    <row r="33" spans="2:11" ht="19.5" customHeight="1" x14ac:dyDescent="0.2">
      <c r="B33" s="9"/>
      <c r="C33" s="9"/>
      <c r="D33" s="9"/>
      <c r="E33" s="34" t="s">
        <v>13</v>
      </c>
      <c r="F33" s="35"/>
      <c r="G33" s="33">
        <f>INT(G32*0.08)</f>
        <v>9313</v>
      </c>
      <c r="H33" s="9"/>
      <c r="I33" s="9"/>
      <c r="J33" s="9"/>
      <c r="K33" s="9"/>
    </row>
    <row r="34" spans="2:11" ht="19.5" customHeight="1" x14ac:dyDescent="0.2">
      <c r="B34" s="9"/>
      <c r="C34" s="9"/>
      <c r="D34" s="9"/>
      <c r="E34" s="41" t="s">
        <v>18</v>
      </c>
      <c r="F34" s="42"/>
      <c r="G34" s="33">
        <f>SUM(G32:G33)</f>
        <v>125730.40000000001</v>
      </c>
      <c r="H34" s="9"/>
      <c r="I34" s="9"/>
      <c r="J34" s="9"/>
      <c r="K34" s="9"/>
    </row>
    <row r="35" spans="2:11" ht="19.5" customHeight="1" x14ac:dyDescent="0.2">
      <c r="B35" s="9"/>
      <c r="C35" s="9"/>
      <c r="D35" s="34" t="s">
        <v>19</v>
      </c>
      <c r="E35" s="34"/>
      <c r="F35" s="35"/>
      <c r="G35" s="30">
        <f>ROUNDDOWN(G34,-2)</f>
        <v>125700</v>
      </c>
      <c r="H35" s="9"/>
      <c r="I35" s="9"/>
      <c r="J35" s="9"/>
      <c r="K35" s="9"/>
    </row>
    <row r="36" spans="2:11" ht="19.5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2:11" ht="19.5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2:11" ht="19.5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2:11" ht="19.5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2:11" ht="19.5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</row>
  </sheetData>
  <mergeCells count="11">
    <mergeCell ref="A1:I1"/>
    <mergeCell ref="B2:E2"/>
    <mergeCell ref="E33:F33"/>
    <mergeCell ref="E18:F18"/>
    <mergeCell ref="E34:F34"/>
    <mergeCell ref="G2:I2"/>
    <mergeCell ref="D35:F35"/>
    <mergeCell ref="D19:F19"/>
    <mergeCell ref="E16:F16"/>
    <mergeCell ref="E17:F17"/>
    <mergeCell ref="E32:F3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2"/>
  <sheetViews>
    <sheetView workbookViewId="0">
      <selection activeCell="A2" sqref="A2"/>
    </sheetView>
  </sheetViews>
  <sheetFormatPr defaultColWidth="11.33203125" defaultRowHeight="22.5" customHeight="1" x14ac:dyDescent="0.2"/>
  <cols>
    <col min="1" max="1" width="3" customWidth="1"/>
    <col min="2" max="2" width="9.33203125" customWidth="1"/>
    <col min="3" max="5" width="10.88671875" customWidth="1"/>
    <col min="6" max="6" width="13.21875" customWidth="1"/>
    <col min="7" max="12" width="10.88671875" customWidth="1"/>
    <col min="13" max="13" width="9.44140625" customWidth="1"/>
  </cols>
  <sheetData>
    <row r="1" spans="1:12" ht="22.5" customHeight="1" thickBot="1" x14ac:dyDescent="0.25">
      <c r="A1" s="37" t="s">
        <v>23</v>
      </c>
      <c r="B1" s="37"/>
      <c r="C1" s="37"/>
      <c r="D1" s="37"/>
      <c r="E1" s="37"/>
      <c r="F1" s="37"/>
      <c r="G1" s="37"/>
      <c r="H1" s="37"/>
      <c r="I1" s="37"/>
    </row>
    <row r="2" spans="1:12" ht="22.5" customHeight="1" thickBot="1" x14ac:dyDescent="0.25">
      <c r="B2" s="38" t="s">
        <v>17</v>
      </c>
      <c r="C2" s="39"/>
      <c r="D2" s="39"/>
      <c r="E2" s="40"/>
      <c r="F2" s="1" t="s">
        <v>1</v>
      </c>
      <c r="G2" s="43" t="s">
        <v>4</v>
      </c>
      <c r="H2" s="43"/>
      <c r="I2" s="43"/>
    </row>
    <row r="3" spans="1:12" ht="9.75" customHeight="1" x14ac:dyDescent="0.2"/>
    <row r="4" spans="1:12" ht="9.75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ht="9.75" customHeight="1" x14ac:dyDescent="0.2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ht="22.5" customHeight="1" x14ac:dyDescent="0.2">
      <c r="B6" s="7" t="s">
        <v>0</v>
      </c>
      <c r="C6" s="8" t="s">
        <v>20</v>
      </c>
      <c r="D6" s="9"/>
      <c r="E6" s="9"/>
      <c r="F6" s="9"/>
      <c r="G6" s="9"/>
      <c r="H6" s="9"/>
      <c r="I6" s="9"/>
      <c r="J6" s="9"/>
      <c r="K6" s="9"/>
      <c r="L6" s="9"/>
    </row>
    <row r="7" spans="1:12" ht="22.5" customHeight="1" x14ac:dyDescent="0.2">
      <c r="B7" s="9"/>
      <c r="C7" s="10"/>
      <c r="D7" s="9"/>
      <c r="E7" s="9"/>
      <c r="F7" s="9"/>
      <c r="G7" s="9"/>
      <c r="H7" s="9"/>
      <c r="I7" s="9"/>
      <c r="J7" s="9"/>
      <c r="K7" s="9"/>
      <c r="L7" s="9"/>
    </row>
    <row r="8" spans="1:12" ht="22.5" customHeight="1" x14ac:dyDescent="0.2">
      <c r="B8" s="9"/>
      <c r="C8" s="9" t="s">
        <v>14</v>
      </c>
      <c r="D8" s="9"/>
      <c r="E8" s="9"/>
      <c r="F8" s="9"/>
      <c r="G8" s="9"/>
      <c r="H8" s="9"/>
      <c r="I8" s="11"/>
      <c r="J8" s="11"/>
      <c r="K8" s="11"/>
      <c r="L8" s="9"/>
    </row>
    <row r="9" spans="1:12" ht="22.5" customHeight="1" x14ac:dyDescent="0.2">
      <c r="B9" s="9"/>
      <c r="C9" s="12" t="s">
        <v>5</v>
      </c>
      <c r="D9" s="12" t="s">
        <v>6</v>
      </c>
      <c r="E9" s="12" t="s">
        <v>7</v>
      </c>
      <c r="F9" s="13" t="s">
        <v>15</v>
      </c>
      <c r="G9" s="12" t="s">
        <v>21</v>
      </c>
      <c r="H9" s="9"/>
      <c r="I9" s="9"/>
      <c r="J9" s="14"/>
      <c r="K9" s="14"/>
      <c r="L9" s="9"/>
    </row>
    <row r="10" spans="1:12" ht="22.5" customHeight="1" x14ac:dyDescent="0.2">
      <c r="B10" s="9"/>
      <c r="C10" s="15" t="s">
        <v>8</v>
      </c>
      <c r="D10" s="16">
        <v>125</v>
      </c>
      <c r="E10" s="17">
        <v>134</v>
      </c>
      <c r="F10" s="18">
        <f>D10*E10</f>
        <v>16750</v>
      </c>
      <c r="G10" s="19">
        <f>F10*0.93</f>
        <v>15577.5</v>
      </c>
      <c r="H10" s="20"/>
      <c r="I10" s="9"/>
      <c r="J10" s="21"/>
      <c r="K10" s="21"/>
      <c r="L10" s="9"/>
    </row>
    <row r="11" spans="1:12" ht="22.5" customHeight="1" x14ac:dyDescent="0.2">
      <c r="B11" s="9"/>
      <c r="C11" s="15" t="s">
        <v>9</v>
      </c>
      <c r="D11" s="16">
        <v>78</v>
      </c>
      <c r="E11" s="17">
        <v>211</v>
      </c>
      <c r="F11" s="18">
        <f>D11*E11</f>
        <v>16458</v>
      </c>
      <c r="G11" s="19">
        <f>F11*0.93</f>
        <v>15305.94</v>
      </c>
      <c r="H11" s="20"/>
      <c r="I11" s="9"/>
      <c r="J11" s="21"/>
      <c r="K11" s="21"/>
      <c r="L11" s="9"/>
    </row>
    <row r="12" spans="1:12" ht="22.5" customHeight="1" x14ac:dyDescent="0.2">
      <c r="B12" s="9"/>
      <c r="C12" s="15" t="s">
        <v>10</v>
      </c>
      <c r="D12" s="16">
        <v>38</v>
      </c>
      <c r="E12" s="17">
        <v>323</v>
      </c>
      <c r="F12" s="18">
        <f>D12*E12</f>
        <v>12274</v>
      </c>
      <c r="G12" s="19">
        <f>F12*0.93</f>
        <v>11414.82</v>
      </c>
      <c r="H12" s="20"/>
      <c r="I12" s="9"/>
      <c r="J12" s="21"/>
      <c r="K12" s="21"/>
      <c r="L12" s="9"/>
    </row>
    <row r="13" spans="1:12" ht="22.5" customHeight="1" x14ac:dyDescent="0.2">
      <c r="B13" s="9"/>
      <c r="C13" s="15" t="s">
        <v>11</v>
      </c>
      <c r="D13" s="16">
        <v>210</v>
      </c>
      <c r="E13" s="17">
        <v>245</v>
      </c>
      <c r="F13" s="18">
        <f>D13*E13</f>
        <v>51450</v>
      </c>
      <c r="G13" s="19">
        <f>F13*0.93</f>
        <v>47848.5</v>
      </c>
      <c r="H13" s="20"/>
      <c r="I13" s="9"/>
      <c r="J13" s="21"/>
      <c r="K13" s="21"/>
      <c r="L13" s="9"/>
    </row>
    <row r="14" spans="1:12" ht="22.5" customHeight="1" x14ac:dyDescent="0.2">
      <c r="B14" s="9"/>
      <c r="C14" s="15" t="s">
        <v>12</v>
      </c>
      <c r="D14" s="16">
        <v>88</v>
      </c>
      <c r="E14" s="17">
        <v>321</v>
      </c>
      <c r="F14" s="18">
        <f>D14*E14</f>
        <v>28248</v>
      </c>
      <c r="G14" s="19">
        <f>F14*0.93</f>
        <v>26270.640000000003</v>
      </c>
      <c r="H14" s="20"/>
      <c r="I14" s="9"/>
      <c r="J14" s="21"/>
      <c r="K14" s="21"/>
      <c r="L14" s="9"/>
    </row>
    <row r="15" spans="1:12" ht="22.5" customHeight="1" x14ac:dyDescent="0.2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22.5" customHeight="1" x14ac:dyDescent="0.2">
      <c r="B16" s="9"/>
      <c r="C16" s="9"/>
      <c r="D16" s="9"/>
      <c r="E16" s="36" t="s">
        <v>16</v>
      </c>
      <c r="F16" s="35"/>
      <c r="G16" s="28">
        <f>SUM(G10:G14)</f>
        <v>116417.40000000001</v>
      </c>
      <c r="H16" s="9"/>
      <c r="I16" s="9"/>
      <c r="J16" s="9"/>
      <c r="K16" s="9"/>
      <c r="L16" s="9"/>
    </row>
    <row r="17" spans="2:12" ht="22.5" customHeight="1" x14ac:dyDescent="0.2">
      <c r="B17" s="9"/>
      <c r="C17" s="9"/>
      <c r="D17" s="9"/>
      <c r="E17" s="34" t="s">
        <v>13</v>
      </c>
      <c r="F17" s="35"/>
      <c r="G17" s="29">
        <f>INT(G16*0.08)</f>
        <v>9313</v>
      </c>
      <c r="H17" s="9"/>
      <c r="I17" s="9"/>
      <c r="J17" s="9"/>
      <c r="K17" s="9"/>
      <c r="L17" s="9"/>
    </row>
    <row r="18" spans="2:12" ht="22.5" customHeight="1" x14ac:dyDescent="0.2">
      <c r="B18" s="9"/>
      <c r="C18" s="9"/>
      <c r="D18" s="9"/>
      <c r="E18" s="41" t="s">
        <v>18</v>
      </c>
      <c r="F18" s="42"/>
      <c r="G18" s="29">
        <f>SUM(G16:G17)</f>
        <v>125730.40000000001</v>
      </c>
      <c r="H18" s="9"/>
      <c r="I18" s="9"/>
      <c r="J18" s="9"/>
      <c r="K18" s="9"/>
      <c r="L18" s="27"/>
    </row>
    <row r="19" spans="2:12" ht="22.5" customHeight="1" x14ac:dyDescent="0.2">
      <c r="B19" s="9"/>
      <c r="C19" s="9"/>
      <c r="D19" s="34" t="s">
        <v>19</v>
      </c>
      <c r="E19" s="34"/>
      <c r="F19" s="35"/>
      <c r="G19" s="30">
        <f>ROUNDDOWN(G18,-2)</f>
        <v>125700</v>
      </c>
      <c r="H19" s="9"/>
      <c r="I19" s="9"/>
      <c r="J19" s="11"/>
      <c r="K19" s="11"/>
      <c r="L19" s="9"/>
    </row>
    <row r="20" spans="2:12" ht="22.5" customHeight="1" x14ac:dyDescent="0.2">
      <c r="B20" s="9"/>
      <c r="C20" s="9"/>
      <c r="D20" s="22"/>
      <c r="E20" s="9"/>
      <c r="F20" s="21"/>
      <c r="G20" s="14"/>
      <c r="H20" s="9"/>
      <c r="I20" s="9"/>
      <c r="J20" s="14"/>
      <c r="K20" s="14"/>
      <c r="L20" s="9"/>
    </row>
    <row r="21" spans="2:12" ht="22.5" customHeight="1" x14ac:dyDescent="0.2">
      <c r="D21" s="6"/>
      <c r="F21" s="5"/>
      <c r="G21" s="5"/>
      <c r="H21" s="3"/>
      <c r="J21" s="5"/>
      <c r="K21" s="5"/>
    </row>
    <row r="22" spans="2:12" ht="22.5" customHeight="1" x14ac:dyDescent="0.2">
      <c r="D22" s="6"/>
      <c r="F22" s="5"/>
      <c r="G22" s="5"/>
      <c r="H22" s="3"/>
      <c r="J22" s="5"/>
      <c r="K22" s="5"/>
    </row>
  </sheetData>
  <mergeCells count="7">
    <mergeCell ref="A1:I1"/>
    <mergeCell ref="D19:F19"/>
    <mergeCell ref="G2:I2"/>
    <mergeCell ref="E16:F16"/>
    <mergeCell ref="E17:F17"/>
    <mergeCell ref="E18:F18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2023-07-07T04:34:15Z</dcterms:modified>
</cp:coreProperties>
</file>