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3-論理関数\"/>
    </mc:Choice>
  </mc:AlternateContent>
  <xr:revisionPtr revIDLastSave="0" documentId="13_ncr:1_{103010CA-5E77-4382-9602-1E19BB85FD02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H29" i="1" s="1"/>
  <c r="G30" i="1"/>
  <c r="G31" i="1"/>
  <c r="G32" i="1"/>
  <c r="G25" i="1"/>
  <c r="F33" i="1"/>
  <c r="E33" i="1"/>
  <c r="D33" i="1"/>
  <c r="H27" i="1"/>
  <c r="G33" i="1" l="1"/>
  <c r="J25" i="1"/>
  <c r="J31" i="1"/>
  <c r="K25" i="1"/>
  <c r="H25" i="1"/>
  <c r="J30" i="1"/>
  <c r="J29" i="1"/>
  <c r="H31" i="1"/>
  <c r="J32" i="1"/>
  <c r="K28" i="1"/>
  <c r="J28" i="1"/>
  <c r="J27" i="1"/>
  <c r="J26" i="1"/>
  <c r="I33" i="1"/>
  <c r="I26" i="1"/>
  <c r="I28" i="1"/>
  <c r="I30" i="1"/>
  <c r="I32" i="1"/>
  <c r="I25" i="1"/>
  <c r="H33" i="1"/>
  <c r="K27" i="1"/>
  <c r="K29" i="1"/>
  <c r="K31" i="1"/>
  <c r="I31" i="1"/>
  <c r="I29" i="1"/>
  <c r="I27" i="1"/>
  <c r="K26" i="1"/>
  <c r="K30" i="1"/>
  <c r="K32" i="1"/>
  <c r="H26" i="1"/>
  <c r="H28" i="1"/>
  <c r="H30" i="1"/>
  <c r="H32" i="1"/>
  <c r="D19" i="2"/>
  <c r="G12" i="2"/>
  <c r="G13" i="2"/>
  <c r="G14" i="2"/>
  <c r="G15" i="2"/>
  <c r="G16" i="2"/>
  <c r="G17" i="2"/>
  <c r="G18" i="2"/>
  <c r="G11" i="2"/>
  <c r="E19" i="2"/>
  <c r="F19" i="2"/>
  <c r="K16" i="2" l="1"/>
  <c r="J16" i="2"/>
  <c r="K11" i="2"/>
  <c r="J11" i="2"/>
  <c r="K15" i="2"/>
  <c r="J15" i="2"/>
  <c r="K14" i="2"/>
  <c r="J14" i="2"/>
  <c r="K18" i="2"/>
  <c r="J18" i="2"/>
  <c r="K17" i="2"/>
  <c r="J17" i="2"/>
  <c r="K13" i="2"/>
  <c r="J13" i="2"/>
  <c r="K12" i="2"/>
  <c r="J12" i="2"/>
  <c r="H11" i="2"/>
  <c r="H18" i="2"/>
  <c r="H17" i="2"/>
  <c r="H16" i="2"/>
  <c r="H15" i="2"/>
  <c r="H14" i="2"/>
  <c r="H13" i="2"/>
  <c r="H12" i="2"/>
  <c r="G19" i="2"/>
  <c r="H19" i="2" l="1"/>
  <c r="I11" i="2"/>
  <c r="I12" i="2"/>
  <c r="I13" i="2"/>
  <c r="I14" i="2"/>
  <c r="I15" i="2"/>
  <c r="I16" i="2"/>
  <c r="I17" i="2"/>
  <c r="I18" i="2"/>
  <c r="I1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I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=G11/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G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分母の合計額を
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に！</t>
        </r>
      </text>
    </comment>
    <comment ref="J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(G11,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G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11: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G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18,0)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Ａ～Ｈ営業所の「売上合計」セルを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に！</t>
        </r>
      </text>
    </comment>
    <comment ref="K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G11&gt;=D11</t>
        </r>
        <r>
          <rPr>
            <b/>
            <sz val="14"/>
            <color indexed="81"/>
            <rFont val="ＭＳ Ｐゴシック"/>
            <family val="3"/>
            <charset val="128"/>
          </rPr>
          <t>,"Ａ","×")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論理式の設定になれましょう。
※</t>
        </r>
        <r>
          <rPr>
            <b/>
            <sz val="14"/>
            <color indexed="10"/>
            <rFont val="ＭＳ Ｐゴシック"/>
            <family val="3"/>
            <charset val="128"/>
          </rPr>
          <t>G11&gt;=D11</t>
        </r>
        <r>
          <rPr>
            <sz val="12"/>
            <color indexed="81"/>
            <rFont val="ＭＳ Ｐゴシック"/>
            <family val="3"/>
            <charset val="128"/>
          </rPr>
          <t>とは
　その営業所の「売上合計」が「年度予算」額を含む以上の意。</t>
        </r>
      </text>
    </comment>
    <comment ref="D19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(D11:D18)</t>
        </r>
      </text>
    </comment>
    <comment ref="G19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(G11:G18)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「年度予算」を含まないように注意！</t>
        </r>
      </text>
    </comment>
    <comment ref="H19" authorId="0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=G19/D19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％表示、桁上げ</t>
        </r>
      </text>
    </comment>
    <comment ref="I19" authorId="0" shapeId="0" xr:uid="{00000000-0006-0000-0100-000007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(I11:I18)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％表示、桁上げ</t>
        </r>
      </text>
    </comment>
  </commentList>
</comments>
</file>

<file path=xl/sharedStrings.xml><?xml version="1.0" encoding="utf-8"?>
<sst xmlns="http://schemas.openxmlformats.org/spreadsheetml/2006/main" count="70" uniqueCount="27">
  <si>
    <t>問題</t>
    <rPh sb="0" eb="2">
      <t>モンダイ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</si>
  <si>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</si>
  <si>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</si>
  <si>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</si>
  <si>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</si>
  <si>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</si>
  <si>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</si>
  <si>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</si>
  <si>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</si>
  <si>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</si>
  <si>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</si>
  <si>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上期売上</t>
    <rPh sb="0" eb="2">
      <t>カミキ</t>
    </rPh>
    <rPh sb="2" eb="4">
      <t>ウリアゲ</t>
    </rPh>
    <phoneticPr fontId="2"/>
  </si>
  <si>
    <t>下期売上</t>
    <rPh sb="0" eb="2">
      <t>シモキ</t>
    </rPh>
    <rPh sb="2" eb="4">
      <t>ウリアゲ</t>
    </rPh>
    <phoneticPr fontId="2"/>
  </si>
  <si>
    <t>評価</t>
    <rPh sb="0" eb="2">
      <t>ヒョウカ</t>
    </rPh>
    <phoneticPr fontId="2"/>
  </si>
  <si>
    <t>合　計</t>
    <rPh sb="0" eb="1">
      <t>ゴウ</t>
    </rPh>
    <rPh sb="2" eb="3">
      <t>ケイ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</si>
  <si>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</si>
  <si>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</si>
  <si>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</si>
  <si>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売上構成比</t>
    <rPh sb="0" eb="2">
      <t>ウリアゲ</t>
    </rPh>
    <rPh sb="2" eb="5">
      <t>コウセイヒ</t>
    </rPh>
    <phoneticPr fontId="2"/>
  </si>
  <si>
    <t>売上順位</t>
    <rPh sb="0" eb="2">
      <t>ウリアゲ</t>
    </rPh>
    <rPh sb="2" eb="4">
      <t>ジュンイ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</si>
  <si>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</si>
  <si>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</si>
  <si>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</si>
  <si>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部分にIF関数で→</t>
    </r>
    <r>
      <rPr>
        <b/>
        <sz val="12"/>
        <rFont val="ＭＳ Ｐゴシック"/>
        <family val="3"/>
        <charset val="128"/>
      </rPr>
      <t>「予算を達成した営業所を</t>
    </r>
    <r>
      <rPr>
        <b/>
        <sz val="12"/>
        <color rgb="FFFF0000"/>
        <rFont val="ＭＳ Ｐゴシック"/>
        <family val="3"/>
        <charset val="128"/>
      </rPr>
      <t>Ａ</t>
    </r>
    <r>
      <rPr>
        <b/>
        <sz val="12"/>
        <rFont val="ＭＳ Ｐゴシック"/>
        <family val="3"/>
        <charset val="128"/>
      </rPr>
      <t>」、「予算を落とした営業所を</t>
    </r>
    <r>
      <rPr>
        <b/>
        <sz val="12"/>
        <color rgb="FFFF0000"/>
        <rFont val="ＭＳ Ｐゴシック"/>
        <family val="3"/>
        <charset val="128"/>
      </rPr>
      <t>×</t>
    </r>
    <r>
      <rPr>
        <b/>
        <sz val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に評価しましょう。</t>
    </r>
    <rPh sb="1" eb="3">
      <t>ブブン</t>
    </rPh>
    <rPh sb="6" eb="8">
      <t>カンスウ</t>
    </rPh>
    <rPh sb="11" eb="13">
      <t>ヨサン</t>
    </rPh>
    <rPh sb="14" eb="16">
      <t>タッセイ</t>
    </rPh>
    <rPh sb="18" eb="21">
      <t>エイギョウショ</t>
    </rPh>
    <rPh sb="29" eb="30">
      <t>オ</t>
    </rPh>
    <rPh sb="40" eb="42">
      <t>ヒョウカ</t>
    </rPh>
    <phoneticPr fontId="2"/>
  </si>
  <si>
    <t>Copyright(c) Beginners Site All right reserved 2023/5/17</t>
    <phoneticPr fontId="2"/>
  </si>
  <si>
    <r>
      <rPr>
        <b/>
        <sz val="12"/>
        <color rgb="FFFF0000"/>
        <rFont val="ＭＳ Ｐゴシック"/>
        <family val="3"/>
        <charset val="128"/>
      </rPr>
      <t>IF</t>
    </r>
    <r>
      <rPr>
        <sz val="12"/>
        <rFont val="ＭＳ Ｐゴシック"/>
        <family val="3"/>
        <charset val="128"/>
      </rPr>
      <t>は「もし・・・こうであれば」の意です。</t>
    </r>
    <rPh sb="17" eb="18">
      <t>イ</t>
    </rPh>
    <phoneticPr fontId="2"/>
  </si>
  <si>
    <r>
      <t>設定した条件｛</t>
    </r>
    <r>
      <rPr>
        <b/>
        <sz val="12"/>
        <color rgb="FF0000FF"/>
        <rFont val="ＭＳ Ｐゴシック"/>
        <family val="3"/>
        <charset val="128"/>
      </rPr>
      <t>論理式</t>
    </r>
    <r>
      <rPr>
        <b/>
        <sz val="12"/>
        <rFont val="ＭＳ Ｐゴシック"/>
        <family val="3"/>
        <charset val="128"/>
      </rPr>
      <t>｝のとおりであれば｛</t>
    </r>
    <r>
      <rPr>
        <b/>
        <sz val="12"/>
        <color rgb="FFC00000"/>
        <rFont val="ＭＳ Ｐゴシック"/>
        <family val="3"/>
        <charset val="128"/>
      </rPr>
      <t>真の場合</t>
    </r>
    <r>
      <rPr>
        <b/>
        <sz val="12"/>
        <rFont val="ＭＳ Ｐゴシック"/>
        <family val="3"/>
        <charset val="128"/>
      </rPr>
      <t>｝、そうでない場合｛</t>
    </r>
    <r>
      <rPr>
        <b/>
        <sz val="12"/>
        <color rgb="FFC00000"/>
        <rFont val="ＭＳ Ｐゴシック"/>
        <family val="3"/>
        <charset val="128"/>
      </rPr>
      <t>偽の場合</t>
    </r>
    <r>
      <rPr>
        <b/>
        <sz val="12"/>
        <rFont val="ＭＳ Ｐゴシック"/>
        <family val="3"/>
        <charset val="128"/>
      </rPr>
      <t>｝で判定します。</t>
    </r>
    <rPh sb="31" eb="33">
      <t>バアイ</t>
    </rPh>
    <rPh sb="34" eb="35">
      <t>ギ</t>
    </rPh>
    <rPh sb="36" eb="38">
      <t>バアイ</t>
    </rPh>
    <rPh sb="40" eb="42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</si>
</sst>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0" applyNumberForma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1" xfId="0" applyFont="1" applyBorder="1">
      <alignment vertical="center"/>
    </xf>
    <xf numFmtId="38" fontId="11" fillId="0" borderId="1" xfId="2" applyFont="1" applyBorder="1">
      <alignment vertical="center"/>
    </xf>
    <xf numFmtId="38" fontId="11" fillId="7" borderId="1" xfId="2" applyFont="1" applyFill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4" fillId="0" borderId="0" xfId="0" applyFont="1">
      <alignment vertical="center"/>
    </xf>
    <xf numFmtId="38" fontId="11" fillId="0" borderId="1" xfId="2" applyFont="1" applyBorder="1" applyAlignment="1">
      <alignment vertical="center"/>
    </xf>
    <xf numFmtId="0" fontId="7" fillId="0" borderId="0" xfId="0" applyFont="1">
      <alignment vertical="center"/>
    </xf>
    <xf numFmtId="38" fontId="11" fillId="2" borderId="1" xfId="2" applyFont="1" applyFill="1" applyBorder="1" applyAlignment="1">
      <alignment vertical="center"/>
    </xf>
    <xf numFmtId="176" fontId="11" fillId="2" borderId="1" xfId="1" applyNumberFormat="1" applyFont="1" applyFill="1" applyBorder="1" applyAlignment="1">
      <alignment vertical="center"/>
    </xf>
    <xf numFmtId="38" fontId="11" fillId="4" borderId="1" xfId="2" applyFont="1" applyFill="1" applyBorder="1" applyAlignment="1">
      <alignment vertical="center"/>
    </xf>
    <xf numFmtId="38" fontId="12" fillId="3" borderId="1" xfId="2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176" fontId="11" fillId="7" borderId="1" xfId="1" applyNumberFormat="1" applyFont="1" applyFill="1" applyBorder="1">
      <alignment vertical="center"/>
    </xf>
    <xf numFmtId="38" fontId="11" fillId="11" borderId="1" xfId="2" applyFont="1" applyFill="1" applyBorder="1">
      <alignment vertical="center"/>
    </xf>
    <xf numFmtId="38" fontId="11" fillId="10" borderId="1" xfId="2" applyFont="1" applyFill="1" applyBorder="1">
      <alignment vertical="center"/>
    </xf>
    <xf numFmtId="38" fontId="11" fillId="7" borderId="1" xfId="2" applyFont="1" applyFill="1" applyBorder="1" applyAlignment="1">
      <alignment horizontal="center" vertical="center"/>
    </xf>
    <xf numFmtId="38" fontId="12" fillId="7" borderId="1" xfId="2" applyFont="1" applyFill="1" applyBorder="1" applyAlignment="1">
      <alignment horizontal="center" vertical="center"/>
    </xf>
    <xf numFmtId="0" fontId="11" fillId="7" borderId="1" xfId="2" applyNumberFormat="1" applyFont="1" applyFill="1" applyBorder="1" applyAlignment="1">
      <alignment vertical="center"/>
    </xf>
    <xf numFmtId="0" fontId="12" fillId="7" borderId="1" xfId="2" applyNumberFormat="1" applyFont="1" applyFill="1" applyBorder="1" applyAlignment="1">
      <alignment horizontal="center" vertical="center"/>
    </xf>
    <xf numFmtId="0" fontId="12" fillId="3" borderId="1" xfId="2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497205</xdr:colOff>
      <xdr:row>19</xdr:row>
      <xdr:rowOff>205740</xdr:rowOff>
    </xdr:from>
    <xdr:to>
      <xdr:col>11</xdr:col>
      <xdr:colOff>525780</xdr:colOff>
      <xdr:row>21</xdr:row>
      <xdr:rowOff>234315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5825" y="4511040"/>
          <a:ext cx="2863215" cy="51625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403860</xdr:colOff>
      <xdr:row>10</xdr:row>
      <xdr:rowOff>95250</xdr:rowOff>
    </xdr:from>
    <xdr:to>
      <xdr:col>14</xdr:col>
      <xdr:colOff>451166</xdr:colOff>
      <xdr:row>15</xdr:row>
      <xdr:rowOff>215083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8C96FED-352C-4647-AC61-BAB373C6C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4280" y="2586990"/>
          <a:ext cx="2295206" cy="1453333"/>
        </a:xfrm>
        <a:prstGeom prst="rect">
          <a:avLst/>
        </a:prstGeom>
      </xdr:spPr>
    </xdr:pic>
    <xdr:clientData/>
  </xdr:twoCellAnchor>
  <xdr:twoCellAnchor editAs="oneCell">
    <xdr:from>
      <xdr:col>11</xdr:col>
      <xdr:colOff>241935</xdr:colOff>
      <xdr:row>22</xdr:row>
      <xdr:rowOff>9525</xdr:rowOff>
    </xdr:from>
    <xdr:to>
      <xdr:col>14</xdr:col>
      <xdr:colOff>680085</xdr:colOff>
      <xdr:row>32</xdr:row>
      <xdr:rowOff>129035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6064C06-E192-4E82-8AA1-526BE86EA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12355" y="5434965"/>
          <a:ext cx="2686050" cy="17959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8" width="10.109375" customWidth="1"/>
    <col min="9" max="9" width="11" customWidth="1"/>
    <col min="10" max="12" width="10.109375" customWidth="1"/>
  </cols>
  <sheetData>
    <row r="1" spans="1:11" ht="18.600000000000001" customHeight="1" thickBot="1" x14ac:dyDescent="0.25">
      <c r="A1" s="31" t="s">
        <v>24</v>
      </c>
      <c r="B1" s="31"/>
      <c r="C1" s="31"/>
      <c r="D1" s="31"/>
      <c r="E1" s="31"/>
      <c r="F1" s="31"/>
      <c r="G1" s="31"/>
      <c r="H1" s="31"/>
    </row>
    <row r="2" spans="1:11" ht="23.25" customHeight="1" thickBot="1" x14ac:dyDescent="0.25">
      <c r="B2" s="28" t="s">
        <v>16</v>
      </c>
      <c r="C2" s="29"/>
      <c r="D2" s="1" t="s">
        <v>17</v>
      </c>
      <c r="E2" s="30" t="s">
        <v>1</v>
      </c>
      <c r="F2" s="30"/>
    </row>
    <row r="3" spans="1:11" s="3" customFormat="1" ht="14.4" x14ac:dyDescent="0.2"/>
    <row r="4" spans="1:11" s="3" customFormat="1" ht="14.4" x14ac:dyDescent="0.2">
      <c r="C4" s="3" t="s">
        <v>25</v>
      </c>
    </row>
    <row r="5" spans="1:11" s="3" customFormat="1" ht="14.4" x14ac:dyDescent="0.2">
      <c r="C5" s="4" t="s">
        <v>26</v>
      </c>
    </row>
    <row r="6" spans="1:11" s="3" customFormat="1" ht="14.4" x14ac:dyDescent="0.2"/>
    <row r="7" spans="1:11" s="3" customFormat="1" ht="17.25" customHeight="1" x14ac:dyDescent="0.2">
      <c r="B7" s="5" t="s">
        <v>0</v>
      </c>
      <c r="C7" s="6" t="s">
        <v>22</v>
      </c>
    </row>
    <row r="8" spans="1:11" s="3" customFormat="1" ht="17.25" customHeight="1" x14ac:dyDescent="0.2">
      <c r="C8" s="11" t="s">
        <v>23</v>
      </c>
    </row>
    <row r="9" spans="1:11" s="3" customFormat="1" ht="14.4" x14ac:dyDescent="0.2"/>
    <row r="10" spans="1:11" s="3" customFormat="1" ht="19.5" customHeight="1" x14ac:dyDescent="0.2">
      <c r="C10" s="7"/>
      <c r="D10" s="18" t="s">
        <v>10</v>
      </c>
      <c r="E10" s="18" t="s">
        <v>11</v>
      </c>
      <c r="F10" s="18" t="s">
        <v>12</v>
      </c>
      <c r="G10" s="18" t="s">
        <v>20</v>
      </c>
      <c r="H10" s="18" t="s">
        <v>15</v>
      </c>
      <c r="I10" s="18" t="s">
        <v>18</v>
      </c>
      <c r="J10" s="18" t="s">
        <v>19</v>
      </c>
      <c r="K10" s="18" t="s">
        <v>13</v>
      </c>
    </row>
    <row r="11" spans="1:11" s="3" customFormat="1" ht="19.5" customHeight="1" x14ac:dyDescent="0.2">
      <c r="C11" s="19" t="s">
        <v>2</v>
      </c>
      <c r="D11" s="12">
        <v>15000</v>
      </c>
      <c r="E11" s="12">
        <v>7200</v>
      </c>
      <c r="F11" s="12">
        <v>8100</v>
      </c>
      <c r="G11" s="25"/>
      <c r="H11" s="25"/>
      <c r="I11" s="25"/>
      <c r="J11" s="26"/>
      <c r="K11" s="27"/>
    </row>
    <row r="12" spans="1:11" s="3" customFormat="1" ht="19.5" customHeight="1" x14ac:dyDescent="0.2">
      <c r="C12" s="19" t="s">
        <v>3</v>
      </c>
      <c r="D12" s="12">
        <v>18000</v>
      </c>
      <c r="E12" s="12">
        <v>8100</v>
      </c>
      <c r="F12" s="12">
        <v>8300</v>
      </c>
      <c r="G12" s="25"/>
      <c r="H12" s="25"/>
      <c r="I12" s="25"/>
      <c r="J12" s="26"/>
      <c r="K12" s="27"/>
    </row>
    <row r="13" spans="1:11" s="3" customFormat="1" ht="19.5" customHeight="1" x14ac:dyDescent="0.2">
      <c r="C13" s="19" t="s">
        <v>4</v>
      </c>
      <c r="D13" s="12">
        <v>16000</v>
      </c>
      <c r="E13" s="12">
        <v>6900</v>
      </c>
      <c r="F13" s="12">
        <v>8300</v>
      </c>
      <c r="G13" s="25"/>
      <c r="H13" s="25"/>
      <c r="I13" s="25"/>
      <c r="J13" s="26"/>
      <c r="K13" s="27"/>
    </row>
    <row r="14" spans="1:11" s="3" customFormat="1" ht="19.5" customHeight="1" x14ac:dyDescent="0.2">
      <c r="C14" s="19" t="s">
        <v>5</v>
      </c>
      <c r="D14" s="12">
        <v>16000</v>
      </c>
      <c r="E14" s="12">
        <v>7400</v>
      </c>
      <c r="F14" s="12">
        <v>7900</v>
      </c>
      <c r="G14" s="25"/>
      <c r="H14" s="25"/>
      <c r="I14" s="25"/>
      <c r="J14" s="26"/>
      <c r="K14" s="27"/>
    </row>
    <row r="15" spans="1:11" s="3" customFormat="1" ht="19.5" customHeight="1" x14ac:dyDescent="0.2">
      <c r="C15" s="19" t="s">
        <v>6</v>
      </c>
      <c r="D15" s="12">
        <v>15000</v>
      </c>
      <c r="E15" s="12">
        <v>5500</v>
      </c>
      <c r="F15" s="12">
        <v>9100</v>
      </c>
      <c r="G15" s="25"/>
      <c r="H15" s="25"/>
      <c r="I15" s="25"/>
      <c r="J15" s="26"/>
      <c r="K15" s="27"/>
    </row>
    <row r="16" spans="1:11" s="3" customFormat="1" ht="19.5" customHeight="1" x14ac:dyDescent="0.2">
      <c r="C16" s="19" t="s">
        <v>7</v>
      </c>
      <c r="D16" s="12">
        <v>16000</v>
      </c>
      <c r="E16" s="12">
        <v>8500</v>
      </c>
      <c r="F16" s="12">
        <v>7500</v>
      </c>
      <c r="G16" s="25"/>
      <c r="H16" s="25"/>
      <c r="I16" s="25"/>
      <c r="J16" s="26"/>
      <c r="K16" s="27"/>
    </row>
    <row r="17" spans="3:11" s="3" customFormat="1" ht="19.5" customHeight="1" x14ac:dyDescent="0.2">
      <c r="C17" s="19" t="s">
        <v>8</v>
      </c>
      <c r="D17" s="12">
        <v>16000</v>
      </c>
      <c r="E17" s="12">
        <v>7800</v>
      </c>
      <c r="F17" s="12">
        <v>8000</v>
      </c>
      <c r="G17" s="25"/>
      <c r="H17" s="25"/>
      <c r="I17" s="25"/>
      <c r="J17" s="26"/>
      <c r="K17" s="27"/>
    </row>
    <row r="18" spans="3:11" s="3" customFormat="1" ht="19.5" customHeight="1" x14ac:dyDescent="0.2">
      <c r="C18" s="19" t="s">
        <v>9</v>
      </c>
      <c r="D18" s="12">
        <v>18000</v>
      </c>
      <c r="E18" s="12">
        <v>7900</v>
      </c>
      <c r="F18" s="12">
        <v>6900</v>
      </c>
      <c r="G18" s="25"/>
      <c r="H18" s="25"/>
      <c r="I18" s="25"/>
      <c r="J18" s="26"/>
      <c r="K18" s="27"/>
    </row>
    <row r="19" spans="3:11" s="3" customFormat="1" ht="19.5" customHeight="1" x14ac:dyDescent="0.2">
      <c r="C19" s="10" t="s">
        <v>14</v>
      </c>
      <c r="D19" s="25"/>
      <c r="E19" s="25"/>
      <c r="F19" s="25"/>
      <c r="G19" s="25"/>
      <c r="H19" s="25"/>
      <c r="I19" s="25"/>
      <c r="J19" s="26"/>
      <c r="K19" s="27"/>
    </row>
    <row r="20" spans="3:11" s="3" customFormat="1" ht="19.5" customHeight="1" x14ac:dyDescent="0.2"/>
    <row r="21" spans="3:11" s="3" customFormat="1" ht="19.5" customHeight="1" x14ac:dyDescent="0.2"/>
    <row r="22" spans="3:11" s="3" customFormat="1" ht="19.5" customHeight="1" x14ac:dyDescent="0.2">
      <c r="C22" s="13" t="s">
        <v>21</v>
      </c>
    </row>
    <row r="23" spans="3:11" s="3" customFormat="1" ht="19.5" customHeight="1" x14ac:dyDescent="0.2"/>
    <row r="24" spans="3:11" s="3" customFormat="1" ht="19.5" customHeight="1" x14ac:dyDescent="0.2">
      <c r="C24" s="7"/>
      <c r="D24" s="18" t="s">
        <v>10</v>
      </c>
      <c r="E24" s="18" t="s">
        <v>11</v>
      </c>
      <c r="F24" s="18" t="s">
        <v>12</v>
      </c>
      <c r="G24" s="18" t="s">
        <v>20</v>
      </c>
      <c r="H24" s="18" t="s">
        <v>15</v>
      </c>
      <c r="I24" s="18" t="s">
        <v>18</v>
      </c>
      <c r="J24" s="18" t="s">
        <v>19</v>
      </c>
      <c r="K24" s="18" t="s">
        <v>13</v>
      </c>
    </row>
    <row r="25" spans="3:11" s="3" customFormat="1" ht="19.5" customHeight="1" x14ac:dyDescent="0.2">
      <c r="C25" s="19" t="s">
        <v>2</v>
      </c>
      <c r="D25" s="12">
        <v>15000</v>
      </c>
      <c r="E25" s="12">
        <v>7200</v>
      </c>
      <c r="F25" s="12">
        <v>8100</v>
      </c>
      <c r="G25" s="14">
        <f>SUM(E25:F25)</f>
        <v>15300</v>
      </c>
      <c r="H25" s="15">
        <f>G25/D25</f>
        <v>1.02</v>
      </c>
      <c r="I25" s="15">
        <f>G25/$G$33</f>
        <v>0.1239870340356564</v>
      </c>
      <c r="J25" s="24">
        <f>_xlfn.RANK.EQ(G25,$G$25:$G$32)</f>
        <v>4</v>
      </c>
      <c r="K25" s="17" t="str">
        <f>IF(G25&gt;=D25,"Ａ","×")</f>
        <v>Ａ</v>
      </c>
    </row>
    <row r="26" spans="3:11" s="3" customFormat="1" ht="19.5" customHeight="1" x14ac:dyDescent="0.2">
      <c r="C26" s="19" t="s">
        <v>3</v>
      </c>
      <c r="D26" s="12">
        <v>18000</v>
      </c>
      <c r="E26" s="12">
        <v>8100</v>
      </c>
      <c r="F26" s="12">
        <v>8300</v>
      </c>
      <c r="G26" s="14">
        <f t="shared" ref="G26:G33" si="0">SUM(E26:F26)</f>
        <v>16400</v>
      </c>
      <c r="H26" s="15">
        <f t="shared" ref="H26:H32" si="1">G26/D26</f>
        <v>0.91111111111111109</v>
      </c>
      <c r="I26" s="15">
        <f t="shared" ref="I26:I33" si="2">G26/$G$33</f>
        <v>0.13290113452188007</v>
      </c>
      <c r="J26" s="24">
        <f t="shared" ref="J26:J32" si="3">_xlfn.RANK.EQ(G26,$G$25:$G$32)</f>
        <v>1</v>
      </c>
      <c r="K26" s="17" t="str">
        <f t="shared" ref="K26:K32" si="4">IF(G26&gt;=D26,"Ａ","×")</f>
        <v>×</v>
      </c>
    </row>
    <row r="27" spans="3:11" s="3" customFormat="1" ht="19.5" customHeight="1" x14ac:dyDescent="0.2">
      <c r="C27" s="19" t="s">
        <v>4</v>
      </c>
      <c r="D27" s="12">
        <v>16000</v>
      </c>
      <c r="E27" s="12">
        <v>6900</v>
      </c>
      <c r="F27" s="12">
        <v>8300</v>
      </c>
      <c r="G27" s="14">
        <f t="shared" si="0"/>
        <v>15200</v>
      </c>
      <c r="H27" s="15">
        <f t="shared" si="1"/>
        <v>0.95</v>
      </c>
      <c r="I27" s="15">
        <f t="shared" si="2"/>
        <v>0.12317666126418152</v>
      </c>
      <c r="J27" s="24">
        <f t="shared" si="3"/>
        <v>6</v>
      </c>
      <c r="K27" s="17" t="str">
        <f t="shared" si="4"/>
        <v>×</v>
      </c>
    </row>
    <row r="28" spans="3:11" s="3" customFormat="1" ht="19.5" customHeight="1" x14ac:dyDescent="0.2">
      <c r="C28" s="19" t="s">
        <v>5</v>
      </c>
      <c r="D28" s="12">
        <v>16000</v>
      </c>
      <c r="E28" s="12">
        <v>7400</v>
      </c>
      <c r="F28" s="12">
        <v>7900</v>
      </c>
      <c r="G28" s="14">
        <f t="shared" si="0"/>
        <v>15300</v>
      </c>
      <c r="H28" s="15">
        <f t="shared" si="1"/>
        <v>0.95625000000000004</v>
      </c>
      <c r="I28" s="15">
        <f t="shared" si="2"/>
        <v>0.1239870340356564</v>
      </c>
      <c r="J28" s="24">
        <f t="shared" si="3"/>
        <v>4</v>
      </c>
      <c r="K28" s="17" t="str">
        <f t="shared" si="4"/>
        <v>×</v>
      </c>
    </row>
    <row r="29" spans="3:11" s="3" customFormat="1" ht="19.5" customHeight="1" x14ac:dyDescent="0.2">
      <c r="C29" s="19" t="s">
        <v>6</v>
      </c>
      <c r="D29" s="12">
        <v>15000</v>
      </c>
      <c r="E29" s="12">
        <v>5500</v>
      </c>
      <c r="F29" s="12">
        <v>9100</v>
      </c>
      <c r="G29" s="14">
        <f t="shared" si="0"/>
        <v>14600</v>
      </c>
      <c r="H29" s="15">
        <f t="shared" si="1"/>
        <v>0.97333333333333338</v>
      </c>
      <c r="I29" s="15">
        <f t="shared" si="2"/>
        <v>0.11831442463533225</v>
      </c>
      <c r="J29" s="24">
        <f t="shared" si="3"/>
        <v>8</v>
      </c>
      <c r="K29" s="17" t="str">
        <f t="shared" si="4"/>
        <v>×</v>
      </c>
    </row>
    <row r="30" spans="3:11" s="3" customFormat="1" ht="19.5" customHeight="1" x14ac:dyDescent="0.2">
      <c r="C30" s="19" t="s">
        <v>7</v>
      </c>
      <c r="D30" s="12">
        <v>16000</v>
      </c>
      <c r="E30" s="12">
        <v>8500</v>
      </c>
      <c r="F30" s="12">
        <v>7500</v>
      </c>
      <c r="G30" s="14">
        <f t="shared" si="0"/>
        <v>16000</v>
      </c>
      <c r="H30" s="15">
        <f t="shared" si="1"/>
        <v>1</v>
      </c>
      <c r="I30" s="15">
        <f t="shared" si="2"/>
        <v>0.12965964343598055</v>
      </c>
      <c r="J30" s="24">
        <f t="shared" si="3"/>
        <v>2</v>
      </c>
      <c r="K30" s="17" t="str">
        <f t="shared" si="4"/>
        <v>Ａ</v>
      </c>
    </row>
    <row r="31" spans="3:11" s="3" customFormat="1" ht="19.5" customHeight="1" x14ac:dyDescent="0.2">
      <c r="C31" s="19" t="s">
        <v>8</v>
      </c>
      <c r="D31" s="12">
        <v>16000</v>
      </c>
      <c r="E31" s="12">
        <v>7800</v>
      </c>
      <c r="F31" s="12">
        <v>8000</v>
      </c>
      <c r="G31" s="14">
        <f t="shared" si="0"/>
        <v>15800</v>
      </c>
      <c r="H31" s="15">
        <f t="shared" si="1"/>
        <v>0.98750000000000004</v>
      </c>
      <c r="I31" s="15">
        <f t="shared" si="2"/>
        <v>0.1280388978930308</v>
      </c>
      <c r="J31" s="24">
        <f t="shared" si="3"/>
        <v>3</v>
      </c>
      <c r="K31" s="17" t="str">
        <f t="shared" si="4"/>
        <v>×</v>
      </c>
    </row>
    <row r="32" spans="3:11" s="3" customFormat="1" ht="19.5" customHeight="1" x14ac:dyDescent="0.2">
      <c r="C32" s="19" t="s">
        <v>9</v>
      </c>
      <c r="D32" s="12">
        <v>18000</v>
      </c>
      <c r="E32" s="12">
        <v>7900</v>
      </c>
      <c r="F32" s="12">
        <v>6900</v>
      </c>
      <c r="G32" s="14">
        <f t="shared" si="0"/>
        <v>14800</v>
      </c>
      <c r="H32" s="15">
        <f t="shared" si="1"/>
        <v>0.82222222222222219</v>
      </c>
      <c r="I32" s="15">
        <f t="shared" si="2"/>
        <v>0.11993517017828201</v>
      </c>
      <c r="J32" s="24">
        <f t="shared" si="3"/>
        <v>7</v>
      </c>
      <c r="K32" s="17" t="str">
        <f t="shared" si="4"/>
        <v>×</v>
      </c>
    </row>
    <row r="33" spans="3:11" s="3" customFormat="1" ht="19.5" customHeight="1" x14ac:dyDescent="0.2">
      <c r="C33" s="10" t="s">
        <v>14</v>
      </c>
      <c r="D33" s="14">
        <f>SUM(D25:D32)</f>
        <v>130000</v>
      </c>
      <c r="E33" s="14">
        <f>SUM(E25:E32)</f>
        <v>59300</v>
      </c>
      <c r="F33" s="14">
        <f>SUM(F25:F32)</f>
        <v>64100</v>
      </c>
      <c r="G33" s="14">
        <f t="shared" si="0"/>
        <v>123400</v>
      </c>
      <c r="H33" s="15">
        <f>G33/D33</f>
        <v>0.94923076923076921</v>
      </c>
      <c r="I33" s="15">
        <f t="shared" si="2"/>
        <v>1</v>
      </c>
      <c r="J33" s="16"/>
      <c r="K33" s="16"/>
    </row>
    <row r="34" spans="3:11" s="3" customFormat="1" ht="14.4" x14ac:dyDescent="0.2"/>
  </sheetData>
  <mergeCells count="3">
    <mergeCell ref="B2:C2"/>
    <mergeCell ref="E2:F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G25:G3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25"/>
  <sheetViews>
    <sheetView workbookViewId="0">
      <selection activeCell="A2" sqref="A2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8" width="10.44140625" customWidth="1"/>
    <col min="9" max="9" width="11.21875" customWidth="1"/>
    <col min="10" max="11" width="10.44140625" customWidth="1"/>
    <col min="12" max="12" width="10.109375" customWidth="1"/>
  </cols>
  <sheetData>
    <row r="1" spans="1:11" ht="17.399999999999999" customHeight="1" thickBot="1" x14ac:dyDescent="0.25">
      <c r="A1" s="31" t="s">
        <v>24</v>
      </c>
      <c r="B1" s="31"/>
      <c r="C1" s="31"/>
      <c r="D1" s="31"/>
      <c r="E1" s="31"/>
      <c r="F1" s="31"/>
      <c r="G1" s="31"/>
      <c r="H1" s="31"/>
    </row>
    <row r="2" spans="1:11" ht="23.25" customHeight="1" thickBot="1" x14ac:dyDescent="0.25">
      <c r="B2" s="28" t="s">
        <v>16</v>
      </c>
      <c r="C2" s="29"/>
      <c r="D2" s="1" t="s">
        <v>17</v>
      </c>
      <c r="E2" s="30" t="s">
        <v>1</v>
      </c>
      <c r="F2" s="30"/>
    </row>
    <row r="3" spans="1:11" s="3" customFormat="1" ht="18.75" customHeight="1" x14ac:dyDescent="0.2"/>
    <row r="4" spans="1:11" s="3" customFormat="1" ht="18.75" customHeight="1" x14ac:dyDescent="0.2">
      <c r="C4" s="3" t="s">
        <v>25</v>
      </c>
    </row>
    <row r="5" spans="1:11" s="3" customFormat="1" ht="21" customHeight="1" x14ac:dyDescent="0.2">
      <c r="C5" s="4" t="s">
        <v>26</v>
      </c>
    </row>
    <row r="6" spans="1:11" s="3" customFormat="1" ht="21" customHeight="1" x14ac:dyDescent="0.2"/>
    <row r="7" spans="1:11" s="3" customFormat="1" ht="18.75" customHeight="1" x14ac:dyDescent="0.2">
      <c r="B7" s="5" t="s">
        <v>0</v>
      </c>
      <c r="C7" s="6" t="s">
        <v>22</v>
      </c>
    </row>
    <row r="8" spans="1:11" s="3" customFormat="1" ht="18.75" customHeight="1" x14ac:dyDescent="0.2">
      <c r="C8" s="11" t="s">
        <v>23</v>
      </c>
    </row>
    <row r="9" spans="1:11" s="3" customFormat="1" ht="18.75" customHeight="1" x14ac:dyDescent="0.2"/>
    <row r="10" spans="1:11" s="3" customFormat="1" ht="21" customHeight="1" x14ac:dyDescent="0.2">
      <c r="C10" s="7"/>
      <c r="D10" s="18" t="s">
        <v>10</v>
      </c>
      <c r="E10" s="18" t="s">
        <v>11</v>
      </c>
      <c r="F10" s="18" t="s">
        <v>12</v>
      </c>
      <c r="G10" s="18" t="s">
        <v>20</v>
      </c>
      <c r="H10" s="18" t="s">
        <v>15</v>
      </c>
      <c r="I10" s="18" t="s">
        <v>18</v>
      </c>
      <c r="J10" s="18" t="s">
        <v>19</v>
      </c>
      <c r="K10" s="18" t="s">
        <v>13</v>
      </c>
    </row>
    <row r="11" spans="1:11" s="3" customFormat="1" ht="21" customHeight="1" x14ac:dyDescent="0.2">
      <c r="C11" s="19" t="s">
        <v>2</v>
      </c>
      <c r="D11" s="8">
        <v>15000</v>
      </c>
      <c r="E11" s="8">
        <v>7200</v>
      </c>
      <c r="F11" s="8">
        <v>8100</v>
      </c>
      <c r="G11" s="9">
        <f>SUM(E11:F11)</f>
        <v>15300</v>
      </c>
      <c r="H11" s="20">
        <f>G11/D11</f>
        <v>1.02</v>
      </c>
      <c r="I11" s="20">
        <f>G11/$G$19</f>
        <v>0.1239870340356564</v>
      </c>
      <c r="J11" s="23">
        <f>_xlfn.RANK.EQ(G11,$G$11:$G$18)</f>
        <v>4</v>
      </c>
      <c r="K11" s="17" t="str">
        <f>IF(G11&gt;=D11,"Ａ","×")</f>
        <v>Ａ</v>
      </c>
    </row>
    <row r="12" spans="1:11" s="3" customFormat="1" ht="21" customHeight="1" x14ac:dyDescent="0.2">
      <c r="C12" s="19" t="s">
        <v>3</v>
      </c>
      <c r="D12" s="8">
        <v>18000</v>
      </c>
      <c r="E12" s="8">
        <v>8100</v>
      </c>
      <c r="F12" s="8">
        <v>8300</v>
      </c>
      <c r="G12" s="9">
        <f t="shared" ref="G12:G18" si="0">SUM(E12:F12)</f>
        <v>16400</v>
      </c>
      <c r="H12" s="20">
        <f t="shared" ref="H12:H18" si="1">G12/D12</f>
        <v>0.91111111111111109</v>
      </c>
      <c r="I12" s="20">
        <f t="shared" ref="I12:I18" si="2">G12/$G$19</f>
        <v>0.13290113452188007</v>
      </c>
      <c r="J12" s="23">
        <f t="shared" ref="J12:J18" si="3">_xlfn.RANK.EQ(G12,$G$11:$G$18)</f>
        <v>1</v>
      </c>
      <c r="K12" s="17" t="str">
        <f t="shared" ref="K12:K18" si="4">IF(G12&gt;=D12,"Ａ","×")</f>
        <v>×</v>
      </c>
    </row>
    <row r="13" spans="1:11" s="3" customFormat="1" ht="21" customHeight="1" x14ac:dyDescent="0.2">
      <c r="C13" s="19" t="s">
        <v>4</v>
      </c>
      <c r="D13" s="8">
        <v>16000</v>
      </c>
      <c r="E13" s="8">
        <v>6900</v>
      </c>
      <c r="F13" s="8">
        <v>8300</v>
      </c>
      <c r="G13" s="9">
        <f t="shared" si="0"/>
        <v>15200</v>
      </c>
      <c r="H13" s="20">
        <f t="shared" si="1"/>
        <v>0.95</v>
      </c>
      <c r="I13" s="20">
        <f t="shared" si="2"/>
        <v>0.12317666126418152</v>
      </c>
      <c r="J13" s="23">
        <f t="shared" si="3"/>
        <v>6</v>
      </c>
      <c r="K13" s="17" t="str">
        <f t="shared" si="4"/>
        <v>×</v>
      </c>
    </row>
    <row r="14" spans="1:11" s="3" customFormat="1" ht="21" customHeight="1" x14ac:dyDescent="0.2">
      <c r="C14" s="19" t="s">
        <v>5</v>
      </c>
      <c r="D14" s="8">
        <v>16000</v>
      </c>
      <c r="E14" s="8">
        <v>7400</v>
      </c>
      <c r="F14" s="8">
        <v>7900</v>
      </c>
      <c r="G14" s="9">
        <f t="shared" si="0"/>
        <v>15300</v>
      </c>
      <c r="H14" s="20">
        <f t="shared" si="1"/>
        <v>0.95625000000000004</v>
      </c>
      <c r="I14" s="20">
        <f t="shared" si="2"/>
        <v>0.1239870340356564</v>
      </c>
      <c r="J14" s="23">
        <f t="shared" si="3"/>
        <v>4</v>
      </c>
      <c r="K14" s="17" t="str">
        <f t="shared" si="4"/>
        <v>×</v>
      </c>
    </row>
    <row r="15" spans="1:11" s="3" customFormat="1" ht="21" customHeight="1" x14ac:dyDescent="0.2">
      <c r="C15" s="19" t="s">
        <v>6</v>
      </c>
      <c r="D15" s="8">
        <v>15000</v>
      </c>
      <c r="E15" s="8">
        <v>5500</v>
      </c>
      <c r="F15" s="8">
        <v>9100</v>
      </c>
      <c r="G15" s="9">
        <f t="shared" si="0"/>
        <v>14600</v>
      </c>
      <c r="H15" s="20">
        <f t="shared" si="1"/>
        <v>0.97333333333333338</v>
      </c>
      <c r="I15" s="20">
        <f t="shared" si="2"/>
        <v>0.11831442463533225</v>
      </c>
      <c r="J15" s="23">
        <f t="shared" si="3"/>
        <v>8</v>
      </c>
      <c r="K15" s="17" t="str">
        <f t="shared" si="4"/>
        <v>×</v>
      </c>
    </row>
    <row r="16" spans="1:11" s="3" customFormat="1" ht="21" customHeight="1" x14ac:dyDescent="0.2">
      <c r="C16" s="19" t="s">
        <v>7</v>
      </c>
      <c r="D16" s="8">
        <v>16000</v>
      </c>
      <c r="E16" s="8">
        <v>8500</v>
      </c>
      <c r="F16" s="8">
        <v>7500</v>
      </c>
      <c r="G16" s="9">
        <f t="shared" si="0"/>
        <v>16000</v>
      </c>
      <c r="H16" s="20">
        <f t="shared" si="1"/>
        <v>1</v>
      </c>
      <c r="I16" s="20">
        <f t="shared" si="2"/>
        <v>0.12965964343598055</v>
      </c>
      <c r="J16" s="23">
        <f t="shared" si="3"/>
        <v>2</v>
      </c>
      <c r="K16" s="17" t="str">
        <f t="shared" si="4"/>
        <v>Ａ</v>
      </c>
    </row>
    <row r="17" spans="3:11" s="3" customFormat="1" ht="21" customHeight="1" x14ac:dyDescent="0.2">
      <c r="C17" s="19" t="s">
        <v>8</v>
      </c>
      <c r="D17" s="8">
        <v>16000</v>
      </c>
      <c r="E17" s="8">
        <v>7800</v>
      </c>
      <c r="F17" s="8">
        <v>8000</v>
      </c>
      <c r="G17" s="9">
        <f t="shared" si="0"/>
        <v>15800</v>
      </c>
      <c r="H17" s="20">
        <f t="shared" si="1"/>
        <v>0.98750000000000004</v>
      </c>
      <c r="I17" s="20">
        <f t="shared" si="2"/>
        <v>0.1280388978930308</v>
      </c>
      <c r="J17" s="23">
        <f t="shared" si="3"/>
        <v>3</v>
      </c>
      <c r="K17" s="17" t="str">
        <f t="shared" si="4"/>
        <v>×</v>
      </c>
    </row>
    <row r="18" spans="3:11" s="3" customFormat="1" ht="21" customHeight="1" x14ac:dyDescent="0.2">
      <c r="C18" s="19" t="s">
        <v>9</v>
      </c>
      <c r="D18" s="8">
        <v>18000</v>
      </c>
      <c r="E18" s="8">
        <v>7900</v>
      </c>
      <c r="F18" s="8">
        <v>6900</v>
      </c>
      <c r="G18" s="9">
        <f t="shared" si="0"/>
        <v>14800</v>
      </c>
      <c r="H18" s="20">
        <f t="shared" si="1"/>
        <v>0.82222222222222219</v>
      </c>
      <c r="I18" s="20">
        <f t="shared" si="2"/>
        <v>0.11993517017828201</v>
      </c>
      <c r="J18" s="23">
        <f t="shared" si="3"/>
        <v>7</v>
      </c>
      <c r="K18" s="17" t="str">
        <f t="shared" si="4"/>
        <v>×</v>
      </c>
    </row>
    <row r="19" spans="3:11" s="3" customFormat="1" ht="21" customHeight="1" x14ac:dyDescent="0.2">
      <c r="C19" s="10" t="s">
        <v>14</v>
      </c>
      <c r="D19" s="9">
        <f>SUM(D11:D18)</f>
        <v>130000</v>
      </c>
      <c r="E19" s="9">
        <f>SUM(E11:E18)</f>
        <v>59300</v>
      </c>
      <c r="F19" s="9">
        <f>SUM(F11:F18)</f>
        <v>64100</v>
      </c>
      <c r="G19" s="21">
        <f>SUM(G11:G18)</f>
        <v>123400</v>
      </c>
      <c r="H19" s="20">
        <f>G19/D19</f>
        <v>0.94923076923076921</v>
      </c>
      <c r="I19" s="20">
        <f>SUM(I11:I18)</f>
        <v>1</v>
      </c>
      <c r="J19" s="22"/>
      <c r="K19" s="22"/>
    </row>
    <row r="20" spans="3:11" s="3" customFormat="1" ht="14.4" x14ac:dyDescent="0.2"/>
    <row r="21" spans="3:11" s="3" customFormat="1" ht="14.4" x14ac:dyDescent="0.2"/>
    <row r="25" spans="3:11" x14ac:dyDescent="0.2">
      <c r="D25" s="2"/>
    </row>
  </sheetData>
  <mergeCells count="3">
    <mergeCell ref="B2:C2"/>
    <mergeCell ref="E2:F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ignoredErrors>
    <ignoredError sqref="G11:G18" formulaRange="1"/>
  </ignoredErrors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2023-07-07T05:30:07Z</dcterms:modified>
</cp:coreProperties>
</file>