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0-関数練習ー１\"/>
    </mc:Choice>
  </mc:AlternateContent>
  <xr:revisionPtr revIDLastSave="0" documentId="13_ncr:1_{F7354BB6-F520-4A47-9641-E38AF9AA2E73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B30" i="1" s="1"/>
  <c r="C8" i="2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B24" i="1" l="1"/>
  <c r="B23" i="1"/>
  <c r="B22" i="1"/>
  <c r="B18" i="1"/>
  <c r="B21" i="1"/>
  <c r="B20" i="1"/>
  <c r="B19" i="1"/>
  <c r="B17" i="1"/>
  <c r="B16" i="1"/>
  <c r="B15" i="1"/>
  <c r="B12" i="1"/>
  <c r="B29" i="1"/>
  <c r="B10" i="1"/>
  <c r="B14" i="1"/>
  <c r="B13" i="1"/>
  <c r="B28" i="1"/>
  <c r="B27" i="1"/>
  <c r="B11" i="1"/>
  <c r="B26" i="1"/>
  <c r="B25" i="1"/>
  <c r="B9" i="1"/>
  <c r="B8" i="1"/>
  <c r="D31" i="2"/>
  <c r="L8" i="1"/>
  <c r="D31" i="1"/>
  <c r="E9" i="2" l="1"/>
  <c r="E8" i="2"/>
  <c r="M8" i="1"/>
  <c r="M9" i="1" l="1"/>
  <c r="L9" i="1"/>
  <c r="L10" i="1"/>
  <c r="E10" i="2" l="1"/>
  <c r="L11" i="1"/>
  <c r="M10" i="1"/>
  <c r="E11" i="2" l="1"/>
  <c r="L12" i="1"/>
  <c r="M11" i="1"/>
  <c r="E12" i="2" l="1"/>
  <c r="L13" i="1"/>
  <c r="M12" i="1"/>
  <c r="E13" i="2" l="1"/>
  <c r="L14" i="1"/>
  <c r="M13" i="1"/>
  <c r="E14" i="2" l="1"/>
  <c r="L15" i="1"/>
  <c r="M14" i="1"/>
  <c r="E15" i="2" l="1"/>
  <c r="L16" i="1"/>
  <c r="M15" i="1"/>
  <c r="E16" i="2" l="1"/>
  <c r="L17" i="1"/>
  <c r="M16" i="1"/>
  <c r="E17" i="2" l="1"/>
  <c r="L18" i="1"/>
  <c r="M17" i="1"/>
  <c r="E18" i="2" l="1"/>
  <c r="L19" i="1"/>
  <c r="M18" i="1"/>
  <c r="E19" i="2" l="1"/>
  <c r="L20" i="1"/>
  <c r="M19" i="1"/>
  <c r="E20" i="2" l="1"/>
  <c r="L21" i="1"/>
  <c r="M20" i="1"/>
  <c r="E21" i="2" l="1"/>
  <c r="L22" i="1"/>
  <c r="M21" i="1"/>
  <c r="E22" i="2" l="1"/>
  <c r="L23" i="1"/>
  <c r="M22" i="1"/>
  <c r="E23" i="2" l="1"/>
  <c r="L24" i="1"/>
  <c r="M23" i="1"/>
  <c r="E24" i="2" l="1"/>
  <c r="L25" i="1"/>
  <c r="M24" i="1"/>
  <c r="E25" i="2" l="1"/>
  <c r="L26" i="1"/>
  <c r="M25" i="1"/>
  <c r="E26" i="2" l="1"/>
  <c r="L27" i="1"/>
  <c r="M26" i="1"/>
  <c r="E27" i="2" l="1"/>
  <c r="L28" i="1"/>
  <c r="M27" i="1"/>
  <c r="E28" i="2" l="1"/>
  <c r="L29" i="1"/>
  <c r="M28" i="1"/>
  <c r="E29" i="2" l="1"/>
  <c r="L30" i="1"/>
  <c r="M29" i="1"/>
  <c r="J11" i="1" l="1"/>
  <c r="J12" i="1"/>
  <c r="J13" i="1"/>
  <c r="J15" i="1"/>
  <c r="J14" i="1"/>
  <c r="J16" i="1"/>
  <c r="J17" i="1"/>
  <c r="E30" i="2"/>
  <c r="M30" i="1"/>
  <c r="J18" i="1" l="1"/>
  <c r="I11" i="2"/>
  <c r="I13" i="2"/>
  <c r="I12" i="2"/>
  <c r="I15" i="2"/>
  <c r="I14" i="2"/>
  <c r="I16" i="2"/>
  <c r="I17" i="2"/>
  <c r="I1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8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文字列ではなく
日付を書式で曜日に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8" authorId="0" shapeId="0" xr:uid="{F84A2F3B-FD81-4FFA-9FAD-E5970512EAC9}">
      <text>
        <r>
          <rPr>
            <b/>
            <sz val="12"/>
            <color indexed="81"/>
            <rFont val="ＭＳ Ｐゴシック"/>
            <family val="3"/>
            <charset val="128"/>
          </rPr>
          <t>文字列ではなく
日付を書式で曜日に</t>
        </r>
      </text>
    </comment>
    <comment ref="E8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(C8)</t>
        </r>
      </text>
    </comment>
    <comment ref="I11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$E$8:$E$30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E14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$D$8:$D$30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
※</t>
        </r>
        <r>
          <rPr>
            <b/>
            <sz val="12"/>
            <color indexed="81"/>
            <rFont val="ＭＳ Ｐゴシック"/>
            <family val="3"/>
            <charset val="128"/>
          </rPr>
          <t>「検索条件」＝日曜日のシリアル値！</t>
        </r>
      </text>
    </comment>
  </commentList>
</comments>
</file>

<file path=xl/sharedStrings.xml><?xml version="1.0" encoding="utf-8"?>
<sst xmlns="http://schemas.openxmlformats.org/spreadsheetml/2006/main" count="46" uniqueCount="23">
  <si>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</si>
  <si>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</si>
  <si>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</si>
  <si>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</si>
  <si>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SUMIF  &amp;  WEEKDAY</t>
    <phoneticPr fontId="2"/>
  </si>
  <si>
    <t>金額</t>
    <rPh sb="0" eb="2">
      <t>キンガク</t>
    </rPh>
    <phoneticPr fontId="2"/>
  </si>
  <si>
    <t>問１</t>
    <rPh sb="0" eb="1">
      <t>ト</t>
    </rPh>
    <phoneticPr fontId="2"/>
  </si>
  <si>
    <t>左の表で「曜日ごとの」金額を求めましょう。</t>
    <rPh sb="0" eb="1">
      <t>ヒダリ</t>
    </rPh>
    <rPh sb="2" eb="3">
      <t>ヒョウ</t>
    </rPh>
    <rPh sb="5" eb="7">
      <t>ヨウビ</t>
    </rPh>
    <rPh sb="11" eb="13">
      <t>キンガク</t>
    </rPh>
    <rPh sb="14" eb="15">
      <t>モト</t>
    </rPh>
    <phoneticPr fontId="2"/>
  </si>
  <si>
    <t>日</t>
    <rPh sb="0" eb="1">
      <t>ヒ</t>
    </rPh>
    <phoneticPr fontId="2"/>
  </si>
  <si>
    <t>月</t>
  </si>
  <si>
    <t>火</t>
  </si>
  <si>
    <t>水</t>
  </si>
  <si>
    <t>木</t>
  </si>
  <si>
    <t>金</t>
  </si>
  <si>
    <t>土</t>
  </si>
  <si>
    <t>曜日のシリアル値</t>
    <rPh sb="0" eb="2">
      <t>ヨウビ</t>
    </rPh>
    <rPh sb="7" eb="8">
      <t>チ</t>
    </rPh>
    <phoneticPr fontId="2"/>
  </si>
  <si>
    <t>「数学／三角」+「日付/時刻」</t>
    <rPh sb="1" eb="6">
      <t>スウガクスラサンカク</t>
    </rPh>
    <rPh sb="9" eb="11">
      <t>ヒヅケ</t>
    </rPh>
    <rPh sb="12" eb="14">
      <t>ジコク</t>
    </rPh>
    <phoneticPr fontId="2"/>
  </si>
  <si>
    <t>「数学／三角」＋「日付/時刻」</t>
    <rPh sb="1" eb="6">
      <t>スウガクスラサンカク</t>
    </rPh>
    <rPh sb="9" eb="11">
      <t>ヒヅケ</t>
    </rPh>
    <rPh sb="12" eb="14">
      <t>ジコク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</si>
  <si>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</si>
  <si>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合計</t>
    <rPh sb="0" eb="2">
      <t>ゴウケイ</t>
    </rPh>
    <phoneticPr fontId="2"/>
  </si>
  <si>
    <t>シリアル値で条件</t>
    <rPh sb="4" eb="5">
      <t>チ</t>
    </rPh>
    <rPh sb="6" eb="8">
      <t>ジョウケン</t>
    </rPh>
    <phoneticPr fontId="2"/>
  </si>
  <si>
    <t>曜日</t>
    <rPh sb="0" eb="2">
      <t>ヨウビ</t>
    </rPh>
    <phoneticPr fontId="2"/>
  </si>
  <si>
    <t>Copyright(c) Beginners Site All right reserved 2023/5/18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</si>
</sst>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m/d;@"/>
    <numFmt numFmtId="177" formatCode="\(aaa\)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rgb="FFFF0000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 style="double">
        <color rgb="FFFF0000"/>
      </right>
      <top style="double">
        <color rgb="FFFF0000"/>
      </top>
      <bottom style="thin">
        <color indexed="64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FF0000"/>
      </right>
      <top style="thin">
        <color indexed="64"/>
      </top>
      <bottom style="double">
        <color rgb="FFFF0000"/>
      </bottom>
      <diagonal/>
    </border>
    <border>
      <left/>
      <right/>
      <top/>
      <bottom style="thin">
        <color indexed="64"/>
      </bottom>
      <diagonal/>
    </border>
    <border>
      <left style="thick">
        <color rgb="FF0000CC"/>
      </left>
      <right style="thick">
        <color rgb="FF0000CC"/>
      </right>
      <top style="thick">
        <color rgb="FF0000CC"/>
      </top>
      <bottom style="thick">
        <color rgb="FF0000CC"/>
      </bottom>
      <diagonal/>
    </border>
    <border>
      <left style="double">
        <color rgb="FFFF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FF0000"/>
      </right>
      <top style="thin">
        <color indexed="64"/>
      </top>
      <bottom/>
      <diagonal/>
    </border>
    <border>
      <left style="thin">
        <color indexed="64"/>
      </left>
      <right style="double">
        <color rgb="FFFF0000"/>
      </right>
      <top/>
      <bottom style="thin">
        <color indexed="64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4" fillId="0" borderId="0" xfId="1" applyNumberFormat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38" fontId="11" fillId="0" borderId="0" xfId="1" applyFont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4" fillId="5" borderId="4" xfId="1" applyNumberFormat="1" applyFont="1" applyFill="1" applyBorder="1" applyAlignment="1">
      <alignment horizontal="center" vertical="center"/>
    </xf>
    <xf numFmtId="0" fontId="15" fillId="8" borderId="0" xfId="0" applyFont="1" applyFill="1" applyAlignment="1">
      <alignment horizontal="center" vertical="center"/>
    </xf>
    <xf numFmtId="0" fontId="14" fillId="0" borderId="0" xfId="1" applyNumberFormat="1" applyFont="1" applyFill="1" applyBorder="1" applyAlignment="1">
      <alignment vertical="center"/>
    </xf>
    <xf numFmtId="38" fontId="12" fillId="0" borderId="0" xfId="1" applyFont="1" applyAlignment="1">
      <alignment horizontal="right" vertical="center"/>
    </xf>
    <xf numFmtId="38" fontId="11" fillId="6" borderId="4" xfId="1" applyFont="1" applyFill="1" applyBorder="1" applyAlignment="1">
      <alignment vertical="center"/>
    </xf>
    <xf numFmtId="38" fontId="11" fillId="6" borderId="4" xfId="1" applyFont="1" applyFill="1" applyBorder="1" applyAlignment="1">
      <alignment horizontal="center" vertical="center"/>
    </xf>
    <xf numFmtId="38" fontId="9" fillId="0" borderId="0" xfId="1" applyFont="1" applyAlignment="1">
      <alignment horizontal="center" vertical="center"/>
    </xf>
    <xf numFmtId="38" fontId="14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0" fontId="15" fillId="8" borderId="4" xfId="0" applyFont="1" applyFill="1" applyBorder="1" applyAlignment="1">
      <alignment horizontal="center" vertical="center"/>
    </xf>
    <xf numFmtId="38" fontId="16" fillId="0" borderId="4" xfId="1" applyFont="1" applyBorder="1">
      <alignment vertical="center"/>
    </xf>
    <xf numFmtId="0" fontId="14" fillId="0" borderId="4" xfId="1" applyNumberFormat="1" applyFont="1" applyFill="1" applyBorder="1" applyAlignment="1">
      <alignment horizontal="center" vertical="center"/>
    </xf>
    <xf numFmtId="38" fontId="9" fillId="0" borderId="0" xfId="1" applyFont="1" applyAlignment="1">
      <alignment horizontal="right" vertical="center"/>
    </xf>
    <xf numFmtId="38" fontId="14" fillId="0" borderId="0" xfId="1" applyFont="1" applyAlignment="1">
      <alignment vertical="center"/>
    </xf>
    <xf numFmtId="38" fontId="11" fillId="10" borderId="4" xfId="1" applyFont="1" applyFill="1" applyBorder="1" applyAlignment="1">
      <alignment vertical="center"/>
    </xf>
    <xf numFmtId="38" fontId="11" fillId="7" borderId="4" xfId="1" applyFont="1" applyFill="1" applyBorder="1" applyAlignment="1">
      <alignment vertical="center"/>
    </xf>
    <xf numFmtId="0" fontId="19" fillId="7" borderId="4" xfId="0" applyFont="1" applyFill="1" applyBorder="1" applyAlignment="1">
      <alignment horizontal="center" vertical="center"/>
    </xf>
    <xf numFmtId="0" fontId="14" fillId="5" borderId="5" xfId="1" applyNumberFormat="1" applyFont="1" applyFill="1" applyBorder="1" applyAlignment="1">
      <alignment horizontal="center" vertical="center"/>
    </xf>
    <xf numFmtId="38" fontId="16" fillId="0" borderId="6" xfId="1" applyFont="1" applyBorder="1">
      <alignment vertical="center"/>
    </xf>
    <xf numFmtId="0" fontId="18" fillId="10" borderId="7" xfId="0" applyFont="1" applyFill="1" applyBorder="1" applyAlignment="1">
      <alignment horizontal="center" vertical="center"/>
    </xf>
    <xf numFmtId="38" fontId="16" fillId="0" borderId="8" xfId="1" applyFont="1" applyBorder="1">
      <alignment vertical="center"/>
    </xf>
    <xf numFmtId="0" fontId="18" fillId="10" borderId="9" xfId="0" applyFont="1" applyFill="1" applyBorder="1" applyAlignment="1">
      <alignment horizontal="center" vertical="center"/>
    </xf>
    <xf numFmtId="0" fontId="18" fillId="10" borderId="10" xfId="0" applyFont="1" applyFill="1" applyBorder="1" applyAlignment="1">
      <alignment horizontal="center" vertical="center"/>
    </xf>
    <xf numFmtId="0" fontId="14" fillId="0" borderId="0" xfId="1" applyNumberFormat="1" applyFont="1" applyFill="1" applyBorder="1" applyAlignment="1">
      <alignment horizontal="center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vertical="center"/>
    </xf>
    <xf numFmtId="176" fontId="14" fillId="0" borderId="0" xfId="1" applyNumberFormat="1" applyFont="1" applyBorder="1" applyAlignment="1">
      <alignment horizontal="center" vertical="center"/>
    </xf>
    <xf numFmtId="38" fontId="16" fillId="0" borderId="13" xfId="1" applyFont="1" applyBorder="1">
      <alignment vertical="center"/>
    </xf>
    <xf numFmtId="0" fontId="18" fillId="10" borderId="14" xfId="0" applyFont="1" applyFill="1" applyBorder="1" applyAlignment="1">
      <alignment horizontal="center" vertical="center"/>
    </xf>
    <xf numFmtId="0" fontId="18" fillId="10" borderId="15" xfId="0" applyFont="1" applyFill="1" applyBorder="1" applyAlignment="1">
      <alignment horizontal="center" vertical="center"/>
    </xf>
    <xf numFmtId="0" fontId="18" fillId="10" borderId="12" xfId="0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vertical="center"/>
    </xf>
    <xf numFmtId="38" fontId="12" fillId="9" borderId="4" xfId="1" applyFont="1" applyFill="1" applyBorder="1" applyAlignment="1">
      <alignment horizontal="center" vertical="center"/>
    </xf>
    <xf numFmtId="14" fontId="11" fillId="7" borderId="4" xfId="0" applyNumberFormat="1" applyFont="1" applyFill="1" applyBorder="1" applyAlignment="1">
      <alignment horizontal="center" vertical="center"/>
    </xf>
    <xf numFmtId="177" fontId="11" fillId="7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10" fillId="4" borderId="0" xfId="2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4" fillId="5" borderId="11" xfId="1" applyNumberFormat="1" applyFont="1" applyFill="1" applyBorder="1" applyAlignment="1">
      <alignment horizontal="center" vertical="center"/>
    </xf>
    <xf numFmtId="0" fontId="14" fillId="0" borderId="0" xfId="1" applyNumberFormat="1" applyFont="1" applyFill="1" applyBorder="1" applyAlignment="1">
      <alignment horizontal="center" vertical="center"/>
    </xf>
    <xf numFmtId="38" fontId="12" fillId="9" borderId="4" xfId="1" applyFont="1" applyFill="1" applyBorder="1" applyAlignment="1">
      <alignment horizontal="right" vertical="center"/>
    </xf>
    <xf numFmtId="38" fontId="12" fillId="9" borderId="4" xfId="1" applyFont="1" applyFill="1" applyBorder="1" applyAlignment="1">
      <alignment vertical="center"/>
    </xf>
    <xf numFmtId="14" fontId="11" fillId="7" borderId="5" xfId="0" applyNumberFormat="1" applyFont="1" applyFill="1" applyBorder="1" applyAlignment="1">
      <alignment horizontal="center" vertical="center"/>
    </xf>
    <xf numFmtId="38" fontId="16" fillId="0" borderId="16" xfId="1" applyFont="1" applyBorder="1">
      <alignment vertical="center"/>
    </xf>
    <xf numFmtId="0" fontId="17" fillId="9" borderId="4" xfId="1" applyNumberFormat="1" applyFont="1" applyFill="1" applyBorder="1" applyAlignment="1">
      <alignment horizontal="center" vertical="center"/>
    </xf>
    <xf numFmtId="38" fontId="17" fillId="9" borderId="4" xfId="1" applyFont="1" applyFill="1" applyBorder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160020</xdr:colOff>
      <xdr:row>25</xdr:row>
      <xdr:rowOff>22860</xdr:rowOff>
    </xdr:from>
    <xdr:to>
      <xdr:col>9</xdr:col>
      <xdr:colOff>535305</xdr:colOff>
      <xdr:row>27</xdr:row>
      <xdr:rowOff>140970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5780" y="5189220"/>
          <a:ext cx="2882265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142875</xdr:colOff>
      <xdr:row>31</xdr:row>
      <xdr:rowOff>72390</xdr:rowOff>
    </xdr:from>
    <xdr:to>
      <xdr:col>3</xdr:col>
      <xdr:colOff>47625</xdr:colOff>
      <xdr:row>37</xdr:row>
      <xdr:rowOff>112395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6511290"/>
          <a:ext cx="1436370" cy="11372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4</xdr:row>
      <xdr:rowOff>95250</xdr:rowOff>
    </xdr:from>
    <xdr:to>
      <xdr:col>5</xdr:col>
      <xdr:colOff>180975</xdr:colOff>
      <xdr:row>5</xdr:row>
      <xdr:rowOff>28575</xdr:rowOff>
    </xdr:to>
    <xdr:sp macro="" textlink="">
      <xdr:nvSpPr>
        <xdr:cNvPr id="1028" name="Text Box 4">
          <a:extLst>
            <a:ext uri="{FF2B5EF4-FFF2-40B4-BE49-F238E27FC236}">
              <a16:creationId xmlns:a16="http://schemas.microsoft.com/office/drawing/2014/main" id="{00000000-0008-0000-0100-000004040000}"/>
            </a:ext>
          </a:extLst>
        </xdr:cNvPr>
        <xdr:cNvSpPr txBox="1">
          <a:spLocks noChangeArrowheads="1"/>
        </xdr:cNvSpPr>
      </xdr:nvSpPr>
      <xdr:spPr bwMode="auto">
        <a:xfrm>
          <a:off x="571500" y="914400"/>
          <a:ext cx="3448050" cy="276225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300" b="1" i="0" strike="noStrike">
              <a:solidFill>
                <a:srgbClr val="000000"/>
              </a:solidFill>
              <a:latin typeface="+mn-ea"/>
              <a:ea typeface="+mn-ea"/>
            </a:rPr>
            <a:t>「曜日」をＷＥＥＫＤＡＹ関数でシリアル値に！</a:t>
          </a:r>
        </a:p>
      </xdr:txBody>
    </xdr:sp>
    <xdr:clientData/>
  </xdr:twoCellAnchor>
  <xdr:twoCellAnchor editAs="oneCell">
    <xdr:from>
      <xdr:col>0</xdr:col>
      <xdr:colOff>76200</xdr:colOff>
      <xdr:row>10</xdr:row>
      <xdr:rowOff>124097</xdr:rowOff>
    </xdr:from>
    <xdr:to>
      <xdr:col>1</xdr:col>
      <xdr:colOff>1584960</xdr:colOff>
      <xdr:row>17</xdr:row>
      <xdr:rowOff>19050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349137"/>
          <a:ext cx="1714500" cy="1365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266699</xdr:colOff>
      <xdr:row>9</xdr:row>
      <xdr:rowOff>203834</xdr:rowOff>
    </xdr:from>
    <xdr:to>
      <xdr:col>14</xdr:col>
      <xdr:colOff>527506</xdr:colOff>
      <xdr:row>19</xdr:row>
      <xdr:rowOff>160020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8367CB59-43C9-48E6-9E70-7FF334ADDD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04759" y="2223134"/>
          <a:ext cx="3926027" cy="2044066"/>
        </a:xfrm>
        <a:prstGeom prst="rect">
          <a:avLst/>
        </a:prstGeom>
      </xdr:spPr>
    </xdr:pic>
    <xdr:clientData/>
  </xdr:twoCellAnchor>
  <xdr:twoCellAnchor editAs="oneCell">
    <xdr:from>
      <xdr:col>5</xdr:col>
      <xdr:colOff>388620</xdr:colOff>
      <xdr:row>21</xdr:row>
      <xdr:rowOff>91440</xdr:rowOff>
    </xdr:from>
    <xdr:to>
      <xdr:col>9</xdr:col>
      <xdr:colOff>53466</xdr:colOff>
      <xdr:row>29</xdr:row>
      <xdr:rowOff>129540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69F7682A-553D-43ED-8BCF-63B5B09D34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1100" y="4610100"/>
          <a:ext cx="2400426" cy="1684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2.5546875" customWidth="1"/>
    <col min="4" max="4" width="12" customWidth="1"/>
    <col min="5" max="5" width="18.44140625" customWidth="1"/>
    <col min="6" max="6" width="8.109375" customWidth="1"/>
    <col min="7" max="7" width="12" customWidth="1"/>
    <col min="8" max="8" width="10.88671875" customWidth="1"/>
    <col min="9" max="9" width="13.6640625" customWidth="1"/>
    <col min="10" max="11" width="10.88671875" customWidth="1"/>
    <col min="12" max="12" width="10.88671875" hidden="1" customWidth="1"/>
    <col min="13" max="13" width="9.44140625" hidden="1" customWidth="1"/>
  </cols>
  <sheetData>
    <row r="1" spans="1:15" ht="19.8" customHeight="1" thickBot="1" x14ac:dyDescent="0.25">
      <c r="A1" s="56" t="s">
        <v>22</v>
      </c>
      <c r="B1" s="56"/>
      <c r="C1" s="56"/>
      <c r="D1" s="56"/>
      <c r="E1" s="56"/>
      <c r="F1" s="56"/>
      <c r="G1" s="56"/>
      <c r="H1" s="56"/>
      <c r="I1" s="56"/>
    </row>
    <row r="2" spans="1:15" ht="23.25" customHeight="1" thickBot="1" x14ac:dyDescent="0.25">
      <c r="B2" s="52" t="s">
        <v>4</v>
      </c>
      <c r="C2" s="53"/>
      <c r="D2" s="53"/>
      <c r="E2" s="54"/>
      <c r="F2" s="1" t="s">
        <v>1</v>
      </c>
      <c r="G2" s="55" t="s">
        <v>16</v>
      </c>
      <c r="H2" s="55"/>
      <c r="I2" s="55"/>
    </row>
    <row r="4" spans="1:15" s="7" customFormat="1" ht="14.4" x14ac:dyDescent="0.2">
      <c r="B4" s="8" t="s">
        <v>0</v>
      </c>
      <c r="C4" s="9" t="s">
        <v>18</v>
      </c>
    </row>
    <row r="5" spans="1:15" s="7" customFormat="1" ht="14.4" x14ac:dyDescent="0.2"/>
    <row r="6" spans="1:15" s="13" customFormat="1" ht="14.4" x14ac:dyDescent="0.2">
      <c r="A6" s="10"/>
      <c r="B6" s="11"/>
      <c r="C6" s="11"/>
      <c r="D6" s="11"/>
      <c r="E6" s="11"/>
      <c r="F6" s="11"/>
      <c r="G6" s="11"/>
      <c r="H6" s="11"/>
      <c r="I6" s="12"/>
      <c r="J6" s="12"/>
      <c r="K6" s="12"/>
      <c r="L6" s="11"/>
      <c r="M6" s="11"/>
      <c r="N6" s="11"/>
      <c r="O6" s="11"/>
    </row>
    <row r="7" spans="1:15" s="13" customFormat="1" ht="16.5" customHeight="1" x14ac:dyDescent="0.2">
      <c r="A7" s="10"/>
      <c r="B7" s="14"/>
      <c r="C7" s="15" t="s">
        <v>21</v>
      </c>
      <c r="D7" s="15" t="s">
        <v>5</v>
      </c>
      <c r="E7" s="24" t="s">
        <v>15</v>
      </c>
      <c r="F7" s="17"/>
      <c r="G7" s="17"/>
      <c r="H7" s="14"/>
      <c r="I7" s="17"/>
      <c r="J7" s="17"/>
      <c r="K7" s="17"/>
      <c r="M7" s="11"/>
      <c r="N7" s="11"/>
      <c r="O7" s="11"/>
    </row>
    <row r="8" spans="1:15" s="13" customFormat="1" ht="16.5" customHeight="1" x14ac:dyDescent="0.2">
      <c r="A8" s="10"/>
      <c r="B8" s="43">
        <f ca="1">C8</f>
        <v>45115</v>
      </c>
      <c r="C8" s="51">
        <f ca="1">TODAY()</f>
        <v>45115</v>
      </c>
      <c r="D8" s="25">
        <v>6570</v>
      </c>
      <c r="E8" s="31"/>
      <c r="G8" s="18" t="s">
        <v>6</v>
      </c>
      <c r="H8" s="11" t="s">
        <v>7</v>
      </c>
      <c r="J8" s="17"/>
      <c r="K8" s="17"/>
      <c r="L8" s="13">
        <f ca="1">WEEKDAY(C8)</f>
        <v>7</v>
      </c>
      <c r="M8" s="11">
        <f ca="1">WEEKDAY(C8)</f>
        <v>7</v>
      </c>
      <c r="N8" s="11"/>
      <c r="O8" s="11"/>
    </row>
    <row r="9" spans="1:15" s="13" customFormat="1" ht="16.5" customHeight="1" x14ac:dyDescent="0.2">
      <c r="A9" s="10"/>
      <c r="B9" s="43">
        <f t="shared" ref="B9:B30" ca="1" si="0">C9</f>
        <v>45116</v>
      </c>
      <c r="C9" s="51">
        <f ca="1">C8+1</f>
        <v>45116</v>
      </c>
      <c r="D9" s="25">
        <v>95570</v>
      </c>
      <c r="E9" s="31"/>
      <c r="H9" s="57" t="s">
        <v>20</v>
      </c>
      <c r="I9" s="57"/>
      <c r="J9" s="17"/>
      <c r="K9" s="17"/>
      <c r="L9" s="13">
        <f t="shared" ref="L9:L30" ca="1" si="1">WEEKDAY(C9)</f>
        <v>1</v>
      </c>
      <c r="M9" s="11">
        <f t="shared" ref="M9:M30" ca="1" si="2">WEEKDAY(C9)</f>
        <v>1</v>
      </c>
      <c r="N9" s="11"/>
      <c r="O9" s="11"/>
    </row>
    <row r="10" spans="1:15" s="13" customFormat="1" ht="16.5" customHeight="1" x14ac:dyDescent="0.2">
      <c r="A10" s="10"/>
      <c r="B10" s="43">
        <f t="shared" ca="1" si="0"/>
        <v>45117</v>
      </c>
      <c r="C10" s="51">
        <f t="shared" ref="C10:C30" ca="1" si="3">C9+1</f>
        <v>45117</v>
      </c>
      <c r="D10" s="25">
        <v>7050</v>
      </c>
      <c r="E10" s="31"/>
      <c r="H10" s="19"/>
      <c r="I10" s="20" t="s">
        <v>5</v>
      </c>
      <c r="J10" s="21" t="s">
        <v>3</v>
      </c>
      <c r="K10" s="17"/>
      <c r="L10" s="13">
        <f t="shared" ca="1" si="1"/>
        <v>2</v>
      </c>
      <c r="M10" s="11">
        <f t="shared" ca="1" si="2"/>
        <v>2</v>
      </c>
      <c r="N10" s="11"/>
      <c r="O10" s="11"/>
    </row>
    <row r="11" spans="1:15" s="13" customFormat="1" ht="16.5" customHeight="1" x14ac:dyDescent="0.2">
      <c r="A11" s="10"/>
      <c r="B11" s="43">
        <f t="shared" ca="1" si="0"/>
        <v>45118</v>
      </c>
      <c r="C11" s="51">
        <f t="shared" ca="1" si="3"/>
        <v>45118</v>
      </c>
      <c r="D11" s="25">
        <v>5990</v>
      </c>
      <c r="E11" s="31"/>
      <c r="H11" s="26" t="s">
        <v>8</v>
      </c>
      <c r="I11" s="30"/>
      <c r="J11" s="48">
        <f ca="1">SUMIF($L$8:$L$30,L14,$D$8:$D$30)</f>
        <v>69065</v>
      </c>
      <c r="L11" s="13">
        <f t="shared" ca="1" si="1"/>
        <v>3</v>
      </c>
      <c r="M11" s="11">
        <f t="shared" ca="1" si="2"/>
        <v>3</v>
      </c>
      <c r="N11" s="11"/>
      <c r="O11" s="11"/>
    </row>
    <row r="12" spans="1:15" s="13" customFormat="1" ht="16.5" customHeight="1" x14ac:dyDescent="0.2">
      <c r="A12" s="10"/>
      <c r="B12" s="43">
        <f t="shared" ca="1" si="0"/>
        <v>45119</v>
      </c>
      <c r="C12" s="51">
        <f t="shared" ca="1" si="3"/>
        <v>45119</v>
      </c>
      <c r="D12" s="25">
        <v>3000</v>
      </c>
      <c r="E12" s="31"/>
      <c r="H12" s="26" t="s">
        <v>9</v>
      </c>
      <c r="I12" s="30"/>
      <c r="J12" s="48">
        <f t="shared" ref="J12:J17" ca="1" si="4">SUMIF($L$8:$L$30,L15,$D$8:$D$30)</f>
        <v>211687</v>
      </c>
      <c r="L12" s="13">
        <f t="shared" ca="1" si="1"/>
        <v>4</v>
      </c>
      <c r="M12" s="11">
        <f t="shared" ca="1" si="2"/>
        <v>4</v>
      </c>
      <c r="N12" s="11"/>
      <c r="O12" s="11"/>
    </row>
    <row r="13" spans="1:15" s="13" customFormat="1" ht="16.5" customHeight="1" x14ac:dyDescent="0.2">
      <c r="A13" s="10"/>
      <c r="B13" s="43">
        <f t="shared" ca="1" si="0"/>
        <v>45120</v>
      </c>
      <c r="C13" s="51">
        <f t="shared" ca="1" si="3"/>
        <v>45120</v>
      </c>
      <c r="D13" s="25">
        <v>7390</v>
      </c>
      <c r="E13" s="31"/>
      <c r="H13" s="26" t="s">
        <v>10</v>
      </c>
      <c r="I13" s="30"/>
      <c r="J13" s="48">
        <f t="shared" ca="1" si="4"/>
        <v>285300</v>
      </c>
      <c r="L13" s="13">
        <f t="shared" ca="1" si="1"/>
        <v>5</v>
      </c>
      <c r="M13" s="11">
        <f t="shared" ca="1" si="2"/>
        <v>5</v>
      </c>
      <c r="N13" s="11"/>
      <c r="O13" s="11"/>
    </row>
    <row r="14" spans="1:15" s="13" customFormat="1" ht="16.5" customHeight="1" x14ac:dyDescent="0.2">
      <c r="A14" s="10"/>
      <c r="B14" s="43">
        <f t="shared" ca="1" si="0"/>
        <v>45121</v>
      </c>
      <c r="C14" s="51">
        <f t="shared" ca="1" si="3"/>
        <v>45121</v>
      </c>
      <c r="D14" s="25">
        <v>3935</v>
      </c>
      <c r="E14" s="31"/>
      <c r="H14" s="26" t="s">
        <v>11</v>
      </c>
      <c r="I14" s="30"/>
      <c r="J14" s="48">
        <f t="shared" ca="1" si="4"/>
        <v>110370</v>
      </c>
      <c r="L14" s="13">
        <f t="shared" ca="1" si="1"/>
        <v>6</v>
      </c>
      <c r="M14" s="11">
        <f t="shared" ca="1" si="2"/>
        <v>6</v>
      </c>
      <c r="N14" s="11"/>
      <c r="O14" s="11"/>
    </row>
    <row r="15" spans="1:15" s="13" customFormat="1" ht="16.5" customHeight="1" x14ac:dyDescent="0.2">
      <c r="A15" s="10"/>
      <c r="B15" s="43">
        <f t="shared" ca="1" si="0"/>
        <v>45122</v>
      </c>
      <c r="C15" s="51">
        <f t="shared" ca="1" si="3"/>
        <v>45122</v>
      </c>
      <c r="D15" s="25">
        <v>99790</v>
      </c>
      <c r="E15" s="31"/>
      <c r="H15" s="26" t="s">
        <v>12</v>
      </c>
      <c r="I15" s="30"/>
      <c r="J15" s="48">
        <f t="shared" ca="1" si="4"/>
        <v>15280</v>
      </c>
      <c r="L15" s="13">
        <f t="shared" ca="1" si="1"/>
        <v>7</v>
      </c>
      <c r="M15" s="11">
        <f t="shared" ca="1" si="2"/>
        <v>7</v>
      </c>
      <c r="N15" s="11"/>
      <c r="O15" s="11"/>
    </row>
    <row r="16" spans="1:15" s="13" customFormat="1" ht="16.5" customHeight="1" x14ac:dyDescent="0.2">
      <c r="A16" s="10"/>
      <c r="B16" s="43">
        <f t="shared" ca="1" si="0"/>
        <v>45123</v>
      </c>
      <c r="C16" s="51">
        <f t="shared" ca="1" si="3"/>
        <v>45123</v>
      </c>
      <c r="D16" s="25">
        <v>96050</v>
      </c>
      <c r="E16" s="31"/>
      <c r="H16" s="26" t="s">
        <v>13</v>
      </c>
      <c r="I16" s="30"/>
      <c r="J16" s="48">
        <f t="shared" ca="1" si="4"/>
        <v>17780</v>
      </c>
      <c r="L16" s="13">
        <f t="shared" ca="1" si="1"/>
        <v>1</v>
      </c>
      <c r="M16" s="11">
        <f t="shared" ca="1" si="2"/>
        <v>1</v>
      </c>
      <c r="N16" s="11"/>
      <c r="O16" s="11"/>
    </row>
    <row r="17" spans="1:15" s="13" customFormat="1" ht="16.5" customHeight="1" x14ac:dyDescent="0.2">
      <c r="A17" s="10"/>
      <c r="B17" s="43">
        <f t="shared" ca="1" si="0"/>
        <v>45124</v>
      </c>
      <c r="C17" s="51">
        <f t="shared" ca="1" si="3"/>
        <v>45124</v>
      </c>
      <c r="D17" s="25">
        <v>9950</v>
      </c>
      <c r="E17" s="31"/>
      <c r="H17" s="26" t="s">
        <v>14</v>
      </c>
      <c r="I17" s="30"/>
      <c r="J17" s="48">
        <f t="shared" ca="1" si="4"/>
        <v>17750</v>
      </c>
      <c r="L17" s="13">
        <f t="shared" ca="1" si="1"/>
        <v>2</v>
      </c>
      <c r="M17" s="11">
        <f t="shared" ca="1" si="2"/>
        <v>2</v>
      </c>
      <c r="N17" s="11"/>
      <c r="O17" s="11"/>
    </row>
    <row r="18" spans="1:15" s="13" customFormat="1" ht="16.5" customHeight="1" x14ac:dyDescent="0.2">
      <c r="A18" s="10"/>
      <c r="B18" s="43">
        <f t="shared" ca="1" si="0"/>
        <v>45125</v>
      </c>
      <c r="C18" s="51">
        <f t="shared" ca="1" si="3"/>
        <v>45125</v>
      </c>
      <c r="D18" s="25">
        <v>3330</v>
      </c>
      <c r="E18" s="31"/>
      <c r="F18" s="11"/>
      <c r="H18" s="49" t="s">
        <v>19</v>
      </c>
      <c r="I18" s="30"/>
      <c r="J18" s="42">
        <f ca="1">SUM(J11:J17)</f>
        <v>727232</v>
      </c>
      <c r="K18" s="17"/>
      <c r="L18" s="13">
        <f t="shared" ca="1" si="1"/>
        <v>3</v>
      </c>
      <c r="M18" s="11">
        <f t="shared" ca="1" si="2"/>
        <v>3</v>
      </c>
      <c r="N18" s="11"/>
      <c r="O18" s="11"/>
    </row>
    <row r="19" spans="1:15" s="13" customFormat="1" ht="16.5" customHeight="1" x14ac:dyDescent="0.2">
      <c r="A19" s="10"/>
      <c r="B19" s="43">
        <f t="shared" ca="1" si="0"/>
        <v>45126</v>
      </c>
      <c r="C19" s="51">
        <f t="shared" ca="1" si="3"/>
        <v>45126</v>
      </c>
      <c r="D19" s="25">
        <v>7390</v>
      </c>
      <c r="E19" s="31"/>
      <c r="F19" s="11"/>
      <c r="J19" s="17"/>
      <c r="K19" s="17"/>
      <c r="L19" s="13">
        <f t="shared" ca="1" si="1"/>
        <v>4</v>
      </c>
      <c r="M19" s="11">
        <f t="shared" ca="1" si="2"/>
        <v>4</v>
      </c>
      <c r="N19" s="11"/>
      <c r="O19" s="11"/>
    </row>
    <row r="20" spans="1:15" s="13" customFormat="1" ht="16.5" customHeight="1" x14ac:dyDescent="0.2">
      <c r="A20" s="10"/>
      <c r="B20" s="43">
        <f t="shared" ca="1" si="0"/>
        <v>45127</v>
      </c>
      <c r="C20" s="51">
        <f t="shared" ca="1" si="3"/>
        <v>45127</v>
      </c>
      <c r="D20" s="25">
        <v>6990</v>
      </c>
      <c r="E20" s="31"/>
      <c r="G20" s="23" t="s">
        <v>2</v>
      </c>
      <c r="J20" s="17"/>
      <c r="K20" s="17"/>
      <c r="L20" s="13">
        <f t="shared" ca="1" si="1"/>
        <v>5</v>
      </c>
      <c r="M20" s="11">
        <f t="shared" ca="1" si="2"/>
        <v>5</v>
      </c>
      <c r="N20" s="11"/>
      <c r="O20" s="11"/>
    </row>
    <row r="21" spans="1:15" s="13" customFormat="1" ht="16.5" customHeight="1" x14ac:dyDescent="0.2">
      <c r="A21" s="10"/>
      <c r="B21" s="43">
        <f t="shared" ca="1" si="0"/>
        <v>45128</v>
      </c>
      <c r="C21" s="51">
        <f t="shared" ca="1" si="3"/>
        <v>45128</v>
      </c>
      <c r="D21" s="25">
        <v>9375</v>
      </c>
      <c r="E21" s="31"/>
      <c r="F21" s="11"/>
      <c r="J21" s="17"/>
      <c r="K21" s="17"/>
      <c r="L21" s="13">
        <f t="shared" ca="1" si="1"/>
        <v>6</v>
      </c>
      <c r="M21" s="11">
        <f t="shared" ca="1" si="2"/>
        <v>6</v>
      </c>
      <c r="N21" s="11"/>
      <c r="O21" s="11"/>
    </row>
    <row r="22" spans="1:15" s="13" customFormat="1" ht="16.5" customHeight="1" x14ac:dyDescent="0.2">
      <c r="A22" s="10"/>
      <c r="B22" s="43">
        <f t="shared" ca="1" si="0"/>
        <v>45129</v>
      </c>
      <c r="C22" s="51">
        <f t="shared" ca="1" si="3"/>
        <v>45129</v>
      </c>
      <c r="D22" s="25">
        <v>99357</v>
      </c>
      <c r="E22" s="31"/>
      <c r="F22" s="11"/>
      <c r="J22" s="17"/>
      <c r="K22" s="17"/>
      <c r="L22" s="13">
        <f t="shared" ca="1" si="1"/>
        <v>7</v>
      </c>
      <c r="M22" s="11">
        <f t="shared" ca="1" si="2"/>
        <v>7</v>
      </c>
      <c r="N22" s="11"/>
      <c r="O22" s="11"/>
    </row>
    <row r="23" spans="1:15" s="13" customFormat="1" ht="16.5" customHeight="1" x14ac:dyDescent="0.2">
      <c r="A23" s="10"/>
      <c r="B23" s="43">
        <f t="shared" ca="1" si="0"/>
        <v>45130</v>
      </c>
      <c r="C23" s="51">
        <f t="shared" ca="1" si="3"/>
        <v>45130</v>
      </c>
      <c r="D23" s="25">
        <v>90350</v>
      </c>
      <c r="E23" s="31"/>
      <c r="F23" s="11"/>
      <c r="H23" s="17"/>
      <c r="J23" s="17"/>
      <c r="L23" s="13">
        <f t="shared" ca="1" si="1"/>
        <v>1</v>
      </c>
      <c r="M23" s="11">
        <f t="shared" ca="1" si="2"/>
        <v>1</v>
      </c>
      <c r="N23" s="11"/>
      <c r="O23" s="11"/>
    </row>
    <row r="24" spans="1:15" s="13" customFormat="1" ht="16.5" customHeight="1" x14ac:dyDescent="0.2">
      <c r="A24" s="10"/>
      <c r="B24" s="43">
        <f t="shared" ca="1" si="0"/>
        <v>45131</v>
      </c>
      <c r="C24" s="51">
        <f t="shared" ca="1" si="3"/>
        <v>45131</v>
      </c>
      <c r="D24" s="25">
        <v>93370</v>
      </c>
      <c r="E24" s="31"/>
      <c r="F24" s="11"/>
      <c r="H24" s="17"/>
      <c r="J24" s="21"/>
      <c r="L24" s="13">
        <f t="shared" ca="1" si="1"/>
        <v>2</v>
      </c>
      <c r="M24" s="11">
        <f t="shared" ca="1" si="2"/>
        <v>2</v>
      </c>
      <c r="N24" s="11"/>
      <c r="O24" s="11"/>
    </row>
    <row r="25" spans="1:15" s="13" customFormat="1" ht="16.5" customHeight="1" x14ac:dyDescent="0.2">
      <c r="A25" s="10"/>
      <c r="B25" s="43">
        <f t="shared" ca="1" si="0"/>
        <v>45132</v>
      </c>
      <c r="C25" s="51">
        <f t="shared" ca="1" si="3"/>
        <v>45132</v>
      </c>
      <c r="D25" s="25">
        <v>5960</v>
      </c>
      <c r="E25" s="31"/>
      <c r="F25" s="11"/>
      <c r="H25" s="17"/>
      <c r="J25" s="17"/>
      <c r="L25" s="13">
        <f t="shared" ca="1" si="1"/>
        <v>3</v>
      </c>
      <c r="M25" s="11">
        <f t="shared" ca="1" si="2"/>
        <v>3</v>
      </c>
      <c r="N25" s="11"/>
      <c r="O25" s="11"/>
    </row>
    <row r="26" spans="1:15" s="13" customFormat="1" ht="16.5" customHeight="1" x14ac:dyDescent="0.2">
      <c r="A26" s="10"/>
      <c r="B26" s="43">
        <f t="shared" ca="1" si="0"/>
        <v>45133</v>
      </c>
      <c r="C26" s="51">
        <f t="shared" ca="1" si="3"/>
        <v>45133</v>
      </c>
      <c r="D26" s="25">
        <v>7390</v>
      </c>
      <c r="E26" s="31"/>
      <c r="F26" s="11"/>
      <c r="H26" s="17"/>
      <c r="J26" s="17"/>
      <c r="L26" s="13">
        <f t="shared" ca="1" si="1"/>
        <v>4</v>
      </c>
      <c r="M26" s="11">
        <f t="shared" ca="1" si="2"/>
        <v>4</v>
      </c>
      <c r="N26" s="11"/>
      <c r="O26" s="11"/>
    </row>
    <row r="27" spans="1:15" s="13" customFormat="1" ht="16.5" customHeight="1" x14ac:dyDescent="0.2">
      <c r="A27" s="10"/>
      <c r="B27" s="43">
        <f t="shared" ca="1" si="0"/>
        <v>45134</v>
      </c>
      <c r="C27" s="51">
        <f t="shared" ca="1" si="3"/>
        <v>45134</v>
      </c>
      <c r="D27" s="25">
        <v>3370</v>
      </c>
      <c r="E27" s="31"/>
      <c r="F27" s="11"/>
      <c r="H27" s="11"/>
      <c r="J27" s="11"/>
      <c r="L27" s="13">
        <f t="shared" ca="1" si="1"/>
        <v>5</v>
      </c>
      <c r="M27" s="11">
        <f t="shared" ca="1" si="2"/>
        <v>5</v>
      </c>
      <c r="N27" s="11"/>
      <c r="O27" s="11"/>
    </row>
    <row r="28" spans="1:15" s="13" customFormat="1" ht="16.5" customHeight="1" x14ac:dyDescent="0.2">
      <c r="A28" s="10"/>
      <c r="B28" s="43">
        <f t="shared" ca="1" si="0"/>
        <v>45135</v>
      </c>
      <c r="C28" s="51">
        <f t="shared" ca="1" si="3"/>
        <v>45135</v>
      </c>
      <c r="D28" s="25">
        <v>55755</v>
      </c>
      <c r="E28" s="31"/>
      <c r="F28" s="11"/>
      <c r="H28" s="11"/>
      <c r="J28" s="11"/>
      <c r="L28" s="13">
        <f t="shared" ca="1" si="1"/>
        <v>6</v>
      </c>
      <c r="M28" s="11">
        <f t="shared" ca="1" si="2"/>
        <v>6</v>
      </c>
      <c r="N28" s="11"/>
      <c r="O28" s="11"/>
    </row>
    <row r="29" spans="1:15" s="13" customFormat="1" ht="16.5" customHeight="1" x14ac:dyDescent="0.2">
      <c r="A29" s="10"/>
      <c r="B29" s="43">
        <f t="shared" ca="1" si="0"/>
        <v>45136</v>
      </c>
      <c r="C29" s="51">
        <f t="shared" ca="1" si="3"/>
        <v>45136</v>
      </c>
      <c r="D29" s="25">
        <v>5970</v>
      </c>
      <c r="E29" s="31"/>
      <c r="F29" s="11"/>
      <c r="H29" s="11"/>
      <c r="J29" s="11"/>
      <c r="L29" s="13">
        <f t="shared" ca="1" si="1"/>
        <v>7</v>
      </c>
      <c r="M29" s="11">
        <f t="shared" ca="1" si="2"/>
        <v>7</v>
      </c>
      <c r="N29" s="11"/>
      <c r="O29" s="11"/>
    </row>
    <row r="30" spans="1:15" s="13" customFormat="1" ht="16.5" customHeight="1" x14ac:dyDescent="0.2">
      <c r="A30" s="10"/>
      <c r="B30" s="43">
        <f t="shared" ca="1" si="0"/>
        <v>45137</v>
      </c>
      <c r="C30" s="51">
        <f t="shared" ca="1" si="3"/>
        <v>45137</v>
      </c>
      <c r="D30" s="25">
        <v>3330</v>
      </c>
      <c r="E30" s="31"/>
      <c r="F30" s="11"/>
      <c r="H30" s="11"/>
      <c r="J30" s="11"/>
      <c r="L30" s="13">
        <f t="shared" ca="1" si="1"/>
        <v>1</v>
      </c>
      <c r="M30" s="11">
        <f t="shared" ca="1" si="2"/>
        <v>1</v>
      </c>
      <c r="N30" s="11"/>
      <c r="O30" s="11"/>
    </row>
    <row r="31" spans="1:15" s="13" customFormat="1" ht="19.5" customHeight="1" x14ac:dyDescent="0.2">
      <c r="A31" s="10"/>
      <c r="B31" s="11"/>
      <c r="C31" s="63" t="s">
        <v>19</v>
      </c>
      <c r="D31" s="64">
        <f>SUM(D8:D30)</f>
        <v>727232</v>
      </c>
      <c r="E31" s="17"/>
      <c r="F31" s="17"/>
      <c r="G31" s="17"/>
      <c r="H31" s="11"/>
      <c r="J31" s="11"/>
      <c r="M31" s="11"/>
      <c r="N31" s="11"/>
      <c r="O31" s="11"/>
    </row>
    <row r="32" spans="1:15" s="13" customFormat="1" ht="14.4" x14ac:dyDescent="0.2">
      <c r="A32" s="10"/>
      <c r="B32" s="23"/>
      <c r="C32" s="17"/>
      <c r="D32" s="22"/>
      <c r="E32" s="17"/>
      <c r="F32" s="17"/>
      <c r="G32" s="17"/>
      <c r="H32" s="11"/>
      <c r="I32" s="11"/>
      <c r="J32" s="11"/>
      <c r="M32" s="11"/>
      <c r="N32" s="11"/>
      <c r="O32" s="11"/>
    </row>
    <row r="33" spans="1:15" s="13" customFormat="1" ht="14.4" x14ac:dyDescent="0.2">
      <c r="A33" s="10"/>
      <c r="B33" s="11"/>
      <c r="C33" s="17"/>
      <c r="D33" s="17"/>
      <c r="E33" s="17"/>
      <c r="F33" s="17"/>
      <c r="G33" s="17"/>
      <c r="J33" s="11"/>
      <c r="K33" s="11"/>
      <c r="L33" s="11"/>
      <c r="M33" s="11"/>
      <c r="N33" s="11"/>
      <c r="O33" s="11"/>
    </row>
    <row r="34" spans="1:15" s="13" customFormat="1" ht="14.4" x14ac:dyDescent="0.2">
      <c r="A34" s="10"/>
      <c r="B34" s="11"/>
      <c r="C34" s="17"/>
      <c r="D34" s="17"/>
      <c r="E34" s="17"/>
      <c r="F34" s="17"/>
      <c r="G34" s="17"/>
      <c r="J34" s="11"/>
      <c r="K34" s="11"/>
      <c r="L34" s="11"/>
      <c r="M34" s="11"/>
      <c r="N34" s="11"/>
      <c r="O34" s="11"/>
    </row>
    <row r="35" spans="1:15" s="13" customFormat="1" ht="14.4" x14ac:dyDescent="0.2">
      <c r="A35" s="10"/>
      <c r="B35" s="11"/>
      <c r="C35" s="17"/>
      <c r="D35" s="17"/>
      <c r="E35" s="17"/>
      <c r="F35" s="17"/>
      <c r="G35" s="17"/>
      <c r="H35" s="11"/>
      <c r="I35" s="11"/>
      <c r="J35" s="11"/>
      <c r="K35" s="11"/>
      <c r="L35" s="11"/>
      <c r="M35" s="11"/>
      <c r="N35" s="11"/>
      <c r="O35" s="11"/>
    </row>
    <row r="36" spans="1:15" s="13" customFormat="1" ht="14.4" x14ac:dyDescent="0.2">
      <c r="A36" s="10"/>
      <c r="B36" s="11"/>
      <c r="C36" s="17"/>
      <c r="D36" s="17"/>
      <c r="E36" s="17"/>
      <c r="F36" s="17"/>
      <c r="G36" s="17"/>
      <c r="H36" s="11"/>
      <c r="I36" s="11"/>
      <c r="J36" s="11"/>
      <c r="K36" s="11"/>
      <c r="L36" s="11"/>
      <c r="M36" s="11"/>
      <c r="N36" s="11"/>
      <c r="O36" s="11"/>
    </row>
    <row r="37" spans="1:15" s="13" customFormat="1" ht="14.4" x14ac:dyDescent="0.2">
      <c r="A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s="2" customFormat="1" x14ac:dyDescent="0.2">
      <c r="A38" s="6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2">
      <c r="A39" s="6"/>
      <c r="C39" s="3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2">
      <c r="A40" s="6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2">
      <c r="A41" s="6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2">
      <c r="A42" s="6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2">
      <c r="A43" s="6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2">
      <c r="A44" s="6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2">
      <c r="A45" s="6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2">
      <c r="A46" s="6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2">
      <c r="A47" s="6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2">
      <c r="A48" s="6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2">
      <c r="A49" s="6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2">
      <c r="A50" s="6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2">
      <c r="A51" s="6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2">
      <c r="A52" s="6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2">
      <c r="A53" s="6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2">
      <c r="A54" s="6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2">
      <c r="A55" s="6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2">
      <c r="A56" s="6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2">
      <c r="A57" s="6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2">
      <c r="A58" s="6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2">
      <c r="A59" s="6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2">
      <c r="A60" s="6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2">
      <c r="A61" s="6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2">
      <c r="A62" s="6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2">
      <c r="A63" s="6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2">
      <c r="A64" s="6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2">
      <c r="A65" s="6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2">
      <c r="A66" s="6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2">
      <c r="A67" s="6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2">
      <c r="A68" s="6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2">
      <c r="A69" s="6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2">
      <c r="A70" s="6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2">
      <c r="A71" s="6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2">
      <c r="A72" s="6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2">
      <c r="A73" s="6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2">
      <c r="A74" s="6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2">
      <c r="A75" s="6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2">
      <c r="A76" s="6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2">
      <c r="A77" s="6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2">
      <c r="A78" s="6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2">
      <c r="A79" s="6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2">
      <c r="A80" s="6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2">
      <c r="A81" s="6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2">
      <c r="A82" s="6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2">
      <c r="A83" s="6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2">
      <c r="A84" s="6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2">
      <c r="A85" s="6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2">
      <c r="A86" s="6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2">
      <c r="A87" s="6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2">
      <c r="A88" s="6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2">
      <c r="A89" s="6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2">
      <c r="A90" s="6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2">
      <c r="A91" s="6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2">
      <c r="A92" s="6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2">
      <c r="A93" s="6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2">
      <c r="A94" s="6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2">
      <c r="A95" s="6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2">
      <c r="A96" s="6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2">
      <c r="A97" s="6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2">
      <c r="A98" s="6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2">
      <c r="A99" s="6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2">
      <c r="A100" s="6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2">
      <c r="A101" s="6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2">
      <c r="A102" s="6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2">
      <c r="A103" s="6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2">
      <c r="A104" s="6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2">
      <c r="A105" s="6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2">
      <c r="A106" s="6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2">
      <c r="A107" s="6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2">
      <c r="A108" s="6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2">
      <c r="A109" s="6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2">
      <c r="A110" s="6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2">
      <c r="A111" s="6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2">
      <c r="A112" s="6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2">
      <c r="A113" s="6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2">
      <c r="A114" s="6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2">
      <c r="A115" s="6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2">
      <c r="A116" s="6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2">
      <c r="A117" s="6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2">
      <c r="A118" s="6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2">
      <c r="A119" s="6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2">
      <c r="A120" s="6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2">
      <c r="A121" s="6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2">
      <c r="A122" s="6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2">
      <c r="A123" s="6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2">
      <c r="A124" s="6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2">
      <c r="A125" s="6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">
      <c r="A126" s="6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2">
      <c r="A127" s="6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2">
      <c r="A128" s="6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2">
      <c r="A129" s="6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2">
      <c r="A130" s="6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2">
      <c r="A131" s="6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2">
      <c r="A132" s="6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2">
      <c r="A133" s="6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2">
      <c r="A134" s="6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2">
      <c r="A135" s="6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2">
      <c r="A136" s="6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2">
      <c r="A137" s="6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2">
      <c r="A138" s="6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2">
      <c r="A139" s="6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2">
      <c r="A140" s="6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2">
      <c r="A141" s="6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2">
      <c r="A142" s="6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2">
      <c r="A143" s="6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2">
      <c r="A144" s="6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2">
      <c r="A145" s="6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2">
      <c r="A146" s="6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2">
      <c r="A147" s="6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2">
      <c r="A148" s="6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2">
      <c r="A149" s="6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2">
      <c r="A150" s="6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2">
      <c r="A151" s="6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2">
      <c r="A152" s="6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2">
      <c r="A153" s="6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2">
      <c r="A154" s="6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2">
      <c r="A155" s="6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2">
      <c r="A156" s="6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2">
      <c r="A157" s="6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2">
      <c r="A158" s="6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2">
      <c r="A159" s="6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2">
      <c r="A160" s="6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2">
      <c r="A161" s="6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2">
      <c r="A162" s="6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2">
      <c r="A163" s="6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2">
      <c r="A164" s="6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2">
      <c r="A165" s="6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2">
      <c r="A166" s="6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2">
      <c r="A167" s="6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2">
      <c r="A168" s="6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2">
      <c r="A169" s="6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2">
      <c r="A170" s="6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2">
      <c r="A171" s="6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2">
      <c r="A172" s="6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2">
      <c r="A173" s="6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2">
      <c r="A174" s="6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2">
      <c r="A175" s="6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2">
      <c r="A176" s="6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2">
      <c r="A177" s="6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2">
      <c r="A178" s="6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2">
      <c r="A179" s="6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2">
      <c r="A180" s="6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2">
      <c r="A181" s="6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2">
      <c r="A182" s="6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2">
      <c r="A183" s="6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2">
      <c r="A184" s="6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2">
      <c r="A185" s="6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2">
      <c r="A186" s="6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2">
      <c r="A187" s="6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2">
      <c r="A188" s="6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2">
      <c r="A189" s="6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2">
      <c r="A190" s="6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2">
      <c r="A191" s="6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2">
      <c r="A192" s="6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2">
      <c r="A193" s="6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2">
      <c r="A194" s="6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2">
      <c r="A195" s="6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2">
      <c r="A196" s="6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2">
      <c r="A197" s="6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2">
      <c r="A198" s="6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2">
      <c r="A199" s="6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2">
      <c r="A200" s="6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2">
      <c r="A201" s="6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2">
      <c r="A202" s="6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2">
      <c r="A203" s="6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2">
      <c r="A204" s="6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2">
      <c r="A205" s="6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2">
      <c r="A206" s="6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2">
      <c r="A207" s="6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2">
      <c r="A208" s="6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2">
      <c r="A209" s="6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2">
      <c r="A210" s="6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2">
      <c r="A211" s="6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2">
      <c r="A212" s="6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2">
      <c r="A213" s="6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2">
      <c r="A214" s="6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2">
      <c r="A215" s="6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2">
      <c r="A216" s="6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2">
      <c r="A217" s="6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2">
      <c r="A218" s="6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2">
      <c r="A219" s="6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2">
      <c r="A220" s="6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2">
      <c r="A221" s="6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2">
      <c r="A222" s="6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2">
      <c r="A223" s="6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2">
      <c r="A224" s="6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2">
      <c r="A225" s="6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2">
      <c r="A226" s="6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2">
      <c r="A227" s="6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2">
      <c r="A228" s="6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2">
      <c r="A229" s="6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2">
      <c r="A230" s="6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2">
      <c r="A231" s="6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2">
      <c r="A232" s="6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2">
      <c r="A233" s="6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2">
      <c r="A234" s="6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2">
      <c r="A235" s="6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2">
      <c r="A236" s="6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2">
      <c r="A237" s="6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2">
      <c r="A238" s="6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2">
      <c r="A239" s="6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2">
      <c r="A240" s="6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2">
      <c r="A241" s="6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2">
      <c r="A242" s="6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2">
      <c r="A243" s="6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2">
      <c r="A244" s="6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2">
      <c r="A245" s="6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2">
      <c r="A246" s="6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2">
      <c r="A247" s="6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2">
      <c r="A248" s="6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2">
      <c r="A249" s="6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2">
      <c r="A250" s="6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2">
      <c r="A251" s="6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2">
      <c r="A252" s="6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2">
      <c r="A253" s="6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2">
      <c r="A254" s="6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2">
      <c r="A255" s="6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2">
      <c r="A256" s="6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2">
      <c r="A257" s="6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2">
      <c r="A258" s="6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2">
      <c r="A259" s="6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2">
      <c r="A260" s="6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2">
      <c r="A261" s="6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2">
      <c r="A262" s="6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2">
      <c r="A263" s="6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2">
      <c r="A264" s="6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2">
      <c r="A265" s="6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2">
      <c r="A266" s="6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2">
      <c r="A267" s="6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2">
      <c r="A268" s="6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2">
      <c r="A269" s="6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2">
      <c r="A270" s="6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2">
      <c r="A271" s="6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2">
      <c r="A272" s="6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2">
      <c r="A273" s="6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2">
      <c r="A274" s="6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2">
      <c r="A275" s="6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2">
      <c r="A276" s="6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2">
      <c r="A277" s="6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2">
      <c r="A278" s="6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2">
      <c r="A279" s="6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2">
      <c r="A280" s="6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2">
      <c r="A281" s="6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2">
      <c r="A282" s="6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2">
      <c r="A283" s="6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2">
      <c r="A284" s="6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2">
      <c r="A285" s="6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2">
      <c r="A286" s="6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2">
      <c r="A287" s="6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2">
      <c r="A288" s="6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2">
      <c r="A289" s="6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2">
      <c r="A290" s="6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2">
      <c r="A291" s="6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2">
      <c r="A292" s="6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2">
      <c r="A293" s="6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2">
      <c r="A294" s="6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2">
      <c r="A295" s="6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2">
      <c r="A296" s="6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2">
      <c r="A297" s="6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2">
      <c r="A298" s="6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2">
      <c r="A299" s="6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2">
      <c r="A300" s="6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2">
      <c r="A301" s="6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2">
      <c r="A302" s="6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2">
      <c r="A303" s="6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2">
      <c r="A304" s="6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2">
      <c r="A305" s="6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2">
      <c r="A306" s="6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2">
      <c r="A307" s="6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2">
      <c r="A308" s="6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2">
      <c r="A309" s="6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2">
      <c r="A310" s="6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2">
      <c r="A311" s="6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2">
      <c r="A312" s="6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2">
      <c r="A313" s="6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2">
      <c r="A314" s="6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2">
      <c r="A315" s="6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2">
      <c r="A316" s="6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2">
      <c r="A317" s="6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2">
      <c r="A318" s="6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2">
      <c r="A319" s="6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2">
      <c r="A320" s="6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2">
      <c r="A321" s="6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2">
      <c r="A322" s="6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2">
      <c r="A323" s="6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2">
      <c r="A324" s="6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2">
      <c r="A325" s="6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2">
      <c r="A326" s="6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2">
      <c r="A327" s="6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2">
      <c r="A328" s="6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2">
      <c r="A329" s="6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2">
      <c r="A330" s="6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2">
      <c r="A331" s="6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2">
      <c r="A332" s="6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2">
      <c r="A333" s="6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2">
      <c r="A334" s="6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2">
      <c r="A335" s="6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2">
      <c r="A336" s="6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2">
      <c r="A337" s="6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2">
      <c r="A338" s="6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2">
      <c r="A339" s="6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2">
      <c r="A340" s="6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2">
      <c r="A341" s="6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2">
      <c r="A342" s="6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2">
      <c r="A343" s="6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2">
      <c r="A344" s="6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2">
      <c r="A345" s="6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2">
      <c r="A346" s="6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2">
      <c r="A347" s="6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2">
      <c r="A348" s="6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2">
      <c r="A349" s="6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2">
      <c r="A350" s="6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2">
      <c r="A351" s="6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2">
      <c r="A352" s="6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2">
      <c r="A353" s="6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2">
      <c r="A354" s="6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2">
      <c r="A355" s="6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2">
      <c r="A356" s="6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2">
      <c r="A357" s="6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2">
      <c r="A358" s="6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2">
      <c r="A359" s="6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2">
      <c r="A360" s="6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2">
      <c r="A361" s="6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2">
      <c r="A362" s="6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2">
      <c r="A363" s="6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2">
      <c r="A364" s="6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2">
      <c r="A365" s="6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2">
      <c r="A366" s="6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2">
      <c r="A367" s="6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2">
      <c r="A368" s="6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2">
      <c r="A369" s="6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2">
      <c r="A370" s="6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2">
      <c r="A371" s="6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2">
      <c r="A372" s="6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2">
      <c r="A373" s="6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2">
      <c r="A374" s="6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2">
      <c r="A375" s="6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2">
      <c r="A376" s="6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2">
      <c r="A377" s="6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2">
      <c r="A378" s="6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2">
      <c r="A379" s="6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2">
      <c r="A380" s="6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2">
      <c r="A381" s="6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2">
      <c r="A382" s="6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2">
      <c r="A383" s="6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2">
      <c r="A384" s="6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2">
      <c r="A385" s="6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2">
      <c r="A386" s="6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2">
      <c r="A387" s="6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2">
      <c r="A388" s="6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2">
      <c r="A389" s="6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2">
      <c r="A390" s="6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2">
      <c r="A391" s="6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2">
      <c r="A392" s="6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2">
      <c r="A393" s="6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2">
      <c r="A394" s="6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2">
      <c r="A395" s="6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2">
      <c r="A396" s="6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2">
      <c r="A397" s="6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2">
      <c r="A398" s="6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2">
      <c r="A399" s="6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2">
      <c r="A400" s="6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2">
      <c r="A401" s="6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2">
      <c r="A402" s="6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2">
      <c r="A403" s="6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2">
      <c r="A404" s="6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2">
      <c r="A405" s="6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2">
      <c r="A406" s="6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2">
      <c r="A407" s="6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2">
      <c r="A408" s="6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2">
      <c r="A409" s="6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2">
      <c r="A410" s="6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2">
      <c r="A411" s="6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2">
      <c r="A412" s="6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2">
      <c r="A413" s="6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2">
      <c r="A414" s="6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2">
      <c r="A415" s="6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2">
      <c r="A416" s="6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2">
      <c r="A417" s="6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2">
      <c r="A418" s="6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2">
      <c r="A419" s="6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2">
      <c r="A420" s="6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2">
      <c r="A421" s="6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2">
      <c r="A422" s="6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2">
      <c r="A423" s="6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2">
      <c r="A424" s="6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2">
      <c r="A425" s="6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2">
      <c r="A426" s="6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2">
      <c r="A427" s="6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2">
      <c r="A428" s="6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2">
      <c r="A429" s="6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2">
      <c r="A430" s="6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2">
      <c r="A431" s="6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2">
      <c r="A432" s="6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2">
      <c r="A433" s="6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2">
      <c r="A434" s="6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2">
      <c r="A435" s="6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2">
      <c r="A436" s="6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2">
      <c r="A437" s="6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2">
      <c r="A438" s="6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2">
      <c r="A439" s="6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2">
      <c r="A440" s="6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2">
      <c r="A441" s="6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2">
      <c r="A442" s="6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2">
      <c r="A443" s="6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2">
      <c r="A444" s="6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2">
      <c r="A445" s="6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2">
      <c r="A446" s="6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2">
      <c r="A447" s="6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2">
      <c r="A448" s="6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2">
      <c r="A449" s="6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2">
      <c r="A450" s="6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2">
      <c r="A451" s="6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2">
      <c r="A452" s="6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2">
      <c r="A453" s="6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2">
      <c r="A454" s="6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2">
      <c r="A455" s="6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2">
      <c r="A456" s="6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2">
      <c r="A457" s="6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2">
      <c r="A458" s="6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2">
      <c r="A459" s="6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2">
      <c r="A460" s="6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2">
      <c r="A461" s="6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2">
      <c r="A462" s="6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2">
      <c r="A463" s="6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2">
      <c r="A464" s="6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2">
      <c r="A465" s="6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2">
      <c r="A466" s="6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2">
      <c r="A467" s="6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2">
      <c r="A468" s="6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2">
      <c r="A469" s="6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2">
      <c r="A470" s="6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2">
      <c r="A471" s="6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2">
      <c r="A472" s="6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2">
      <c r="A473" s="6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2">
      <c r="A474" s="6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2">
      <c r="A475" s="6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2">
      <c r="A476" s="6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2">
      <c r="A477" s="6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2">
      <c r="A478" s="6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2">
      <c r="A479" s="6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2">
      <c r="A480" s="6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2">
      <c r="A481" s="6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2">
      <c r="A482" s="6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2">
      <c r="A483" s="6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2">
      <c r="A484" s="6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2">
      <c r="A485" s="6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2">
      <c r="A486" s="6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2">
      <c r="A487" s="6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2">
      <c r="A488" s="6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2">
      <c r="A489" s="6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2">
      <c r="A490" s="6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2">
      <c r="A491" s="6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2">
      <c r="A492" s="6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2">
      <c r="A493" s="6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2">
      <c r="A494" s="6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2">
      <c r="A495" s="6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2">
      <c r="A496" s="6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2">
      <c r="A497" s="6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2">
      <c r="A498" s="6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2">
      <c r="A499" s="6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2">
      <c r="A500" s="6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2">
      <c r="A501" s="6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2">
      <c r="A502" s="6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2">
      <c r="A503" s="6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2">
      <c r="A504" s="6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2">
      <c r="A505" s="6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2">
      <c r="A506" s="6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2">
      <c r="A507" s="6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2">
      <c r="A508" s="6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2">
      <c r="A509" s="6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2">
      <c r="A510" s="6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2">
      <c r="A511" s="6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2">
      <c r="A512" s="6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2">
      <c r="A513" s="6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2">
      <c r="A514" s="6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2">
      <c r="A515" s="6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2">
      <c r="A516" s="6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2">
      <c r="A517" s="6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2">
      <c r="A518" s="6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2">
      <c r="A519" s="6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2">
      <c r="A520" s="6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2">
      <c r="A521" s="6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2">
      <c r="A522" s="6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2">
      <c r="A523" s="6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2">
      <c r="A524" s="6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2">
      <c r="A525" s="6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2">
      <c r="A526" s="6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2">
      <c r="A527" s="6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2">
      <c r="A528" s="6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2">
      <c r="A529" s="6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2">
      <c r="A530" s="6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2">
      <c r="A531" s="6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2">
      <c r="A532" s="6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2">
      <c r="A533" s="6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2">
      <c r="A534" s="6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2">
      <c r="A535" s="6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2">
      <c r="A536" s="6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2">
      <c r="A537" s="6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2">
      <c r="A538" s="6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2">
      <c r="A539" s="6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2">
      <c r="A540" s="6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2">
      <c r="A541" s="6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2">
      <c r="A542" s="6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2">
      <c r="A543" s="6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2">
      <c r="A544" s="6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2">
      <c r="A545" s="6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2">
      <c r="A546" s="6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2">
      <c r="A547" s="6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2">
      <c r="A548" s="6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 x14ac:dyDescent="0.2">
      <c r="A549" s="6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 x14ac:dyDescent="0.2">
      <c r="A550" s="6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 x14ac:dyDescent="0.2">
      <c r="A551" s="6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 x14ac:dyDescent="0.2">
      <c r="A552" s="6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 x14ac:dyDescent="0.2">
      <c r="A553" s="6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</sheetData>
  <mergeCells count="4">
    <mergeCell ref="B2:E2"/>
    <mergeCell ref="G2:I2"/>
    <mergeCell ref="A1:I1"/>
    <mergeCell ref="H9:I9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7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23.5546875" customWidth="1"/>
    <col min="3" max="3" width="10.88671875" customWidth="1"/>
    <col min="4" max="4" width="12.21875" customWidth="1"/>
    <col min="5" max="5" width="17.44140625" customWidth="1"/>
    <col min="6" max="7" width="8.109375" customWidth="1"/>
    <col min="8" max="8" width="10.88671875" customWidth="1"/>
    <col min="9" max="9" width="12.77734375" customWidth="1"/>
    <col min="10" max="12" width="10.88671875" customWidth="1"/>
    <col min="13" max="13" width="9.44140625" customWidth="1"/>
  </cols>
  <sheetData>
    <row r="1" spans="1:15" ht="18" customHeight="1" thickBot="1" x14ac:dyDescent="0.25">
      <c r="A1" s="56" t="s">
        <v>22</v>
      </c>
      <c r="B1" s="56"/>
      <c r="C1" s="56"/>
      <c r="D1" s="56"/>
      <c r="E1" s="56"/>
      <c r="F1" s="56"/>
      <c r="G1" s="56"/>
      <c r="H1" s="56"/>
      <c r="I1" s="56"/>
      <c r="J1" s="56"/>
    </row>
    <row r="2" spans="1:15" ht="23.25" customHeight="1" thickBot="1" x14ac:dyDescent="0.25">
      <c r="B2" s="52" t="s">
        <v>4</v>
      </c>
      <c r="C2" s="53"/>
      <c r="D2" s="53"/>
      <c r="E2" s="54"/>
      <c r="F2" s="1" t="s">
        <v>1</v>
      </c>
      <c r="G2" s="55" t="s">
        <v>17</v>
      </c>
      <c r="H2" s="55"/>
      <c r="I2" s="55"/>
      <c r="J2" s="55"/>
    </row>
    <row r="3" spans="1:15" s="7" customFormat="1" ht="14.4" x14ac:dyDescent="0.2"/>
    <row r="4" spans="1:15" s="7" customFormat="1" ht="14.4" x14ac:dyDescent="0.2">
      <c r="B4" s="8" t="s">
        <v>0</v>
      </c>
      <c r="C4" s="9" t="s">
        <v>18</v>
      </c>
    </row>
    <row r="5" spans="1:15" s="7" customFormat="1" ht="27" customHeight="1" x14ac:dyDescent="0.2"/>
    <row r="6" spans="1:15" s="13" customFormat="1" ht="14.4" x14ac:dyDescent="0.2">
      <c r="A6" s="10"/>
      <c r="B6" s="11"/>
      <c r="C6" s="11"/>
      <c r="D6" s="11"/>
      <c r="E6" s="11"/>
      <c r="F6" s="11"/>
      <c r="G6" s="11"/>
      <c r="H6" s="11"/>
      <c r="I6" s="12"/>
      <c r="J6" s="12"/>
      <c r="K6" s="12"/>
      <c r="L6" s="11"/>
      <c r="M6" s="11"/>
      <c r="N6" s="11"/>
      <c r="O6" s="11"/>
    </row>
    <row r="7" spans="1:15" s="13" customFormat="1" ht="15" thickBot="1" x14ac:dyDescent="0.25">
      <c r="A7" s="10"/>
      <c r="C7" s="15" t="s">
        <v>21</v>
      </c>
      <c r="D7" s="32" t="s">
        <v>5</v>
      </c>
      <c r="E7" s="16" t="s">
        <v>15</v>
      </c>
      <c r="F7" s="17"/>
      <c r="G7" s="17"/>
      <c r="H7" s="14"/>
      <c r="I7" s="17"/>
      <c r="J7" s="17"/>
      <c r="K7" s="17"/>
      <c r="L7" s="14"/>
      <c r="M7" s="11"/>
      <c r="N7" s="11"/>
      <c r="O7" s="11"/>
    </row>
    <row r="8" spans="1:15" s="13" customFormat="1" ht="16.8" thickTop="1" x14ac:dyDescent="0.2">
      <c r="A8" s="10"/>
      <c r="B8" s="43"/>
      <c r="C8" s="50">
        <f ca="1">TODAY()</f>
        <v>45115</v>
      </c>
      <c r="D8" s="33">
        <v>6570</v>
      </c>
      <c r="E8" s="34">
        <f ca="1">WEEKDAY(C8)</f>
        <v>7</v>
      </c>
      <c r="G8" s="18" t="s">
        <v>6</v>
      </c>
      <c r="H8" s="11" t="s">
        <v>7</v>
      </c>
      <c r="J8" s="17"/>
      <c r="K8" s="17"/>
      <c r="L8" s="14"/>
      <c r="M8" s="11"/>
      <c r="N8" s="11"/>
      <c r="O8" s="11"/>
    </row>
    <row r="9" spans="1:15" s="13" customFormat="1" ht="16.2" x14ac:dyDescent="0.2">
      <c r="A9" s="10"/>
      <c r="B9" s="43"/>
      <c r="C9" s="50">
        <f ca="1">C8+1</f>
        <v>45116</v>
      </c>
      <c r="D9" s="35">
        <v>95570</v>
      </c>
      <c r="E9" s="36">
        <f t="shared" ref="E9:E30" ca="1" si="0">WEEKDAY(C9)</f>
        <v>1</v>
      </c>
      <c r="H9" s="57" t="s">
        <v>20</v>
      </c>
      <c r="I9" s="57"/>
      <c r="J9" s="17"/>
      <c r="K9" s="17"/>
      <c r="L9" s="14"/>
      <c r="M9" s="11"/>
      <c r="N9" s="11"/>
      <c r="O9" s="11"/>
    </row>
    <row r="10" spans="1:15" s="13" customFormat="1" ht="16.2" x14ac:dyDescent="0.2">
      <c r="A10" s="10"/>
      <c r="B10" s="43"/>
      <c r="C10" s="50">
        <f t="shared" ref="C10:C30" ca="1" si="1">C9+1</f>
        <v>45117</v>
      </c>
      <c r="D10" s="35">
        <v>7050</v>
      </c>
      <c r="E10" s="36">
        <f t="shared" ca="1" si="0"/>
        <v>2</v>
      </c>
      <c r="H10" s="19"/>
      <c r="I10" s="20" t="s">
        <v>5</v>
      </c>
      <c r="J10" s="27"/>
      <c r="K10" s="17"/>
      <c r="L10" s="14"/>
      <c r="M10" s="11"/>
      <c r="N10" s="11"/>
      <c r="O10" s="11"/>
    </row>
    <row r="11" spans="1:15" s="13" customFormat="1" ht="16.2" x14ac:dyDescent="0.2">
      <c r="A11" s="10"/>
      <c r="B11" s="43"/>
      <c r="C11" s="50">
        <f t="shared" ca="1" si="1"/>
        <v>45118</v>
      </c>
      <c r="D11" s="35">
        <v>5990</v>
      </c>
      <c r="E11" s="36">
        <f t="shared" ca="1" si="0"/>
        <v>3</v>
      </c>
      <c r="H11" s="26" t="s">
        <v>8</v>
      </c>
      <c r="I11" s="29">
        <f ca="1">SUMIF($E$8:$E$30,E14,$D$8:$D$30)</f>
        <v>69065</v>
      </c>
      <c r="J11" s="22"/>
      <c r="K11" s="17"/>
      <c r="L11" s="14"/>
      <c r="M11" s="11"/>
      <c r="N11" s="11"/>
      <c r="O11" s="11"/>
    </row>
    <row r="12" spans="1:15" s="13" customFormat="1" ht="16.2" x14ac:dyDescent="0.2">
      <c r="A12" s="10"/>
      <c r="B12" s="43"/>
      <c r="C12" s="50">
        <f t="shared" ca="1" si="1"/>
        <v>45119</v>
      </c>
      <c r="D12" s="35">
        <v>3000</v>
      </c>
      <c r="E12" s="36">
        <f t="shared" ca="1" si="0"/>
        <v>4</v>
      </c>
      <c r="H12" s="26" t="s">
        <v>9</v>
      </c>
      <c r="I12" s="29">
        <f t="shared" ref="I12:I17" ca="1" si="2">SUMIF($E$8:$E$30,E15,$D$8:$D$30)</f>
        <v>211687</v>
      </c>
      <c r="J12" s="22"/>
      <c r="K12" s="17"/>
      <c r="L12" s="14"/>
      <c r="M12" s="11"/>
      <c r="N12" s="11"/>
      <c r="O12" s="11"/>
    </row>
    <row r="13" spans="1:15" s="13" customFormat="1" ht="16.8" thickBot="1" x14ac:dyDescent="0.25">
      <c r="A13" s="10"/>
      <c r="B13" s="43"/>
      <c r="C13" s="50">
        <f t="shared" ca="1" si="1"/>
        <v>45120</v>
      </c>
      <c r="D13" s="35">
        <v>7390</v>
      </c>
      <c r="E13" s="45">
        <f t="shared" ca="1" si="0"/>
        <v>5</v>
      </c>
      <c r="H13" s="26" t="s">
        <v>10</v>
      </c>
      <c r="I13" s="29">
        <f t="shared" ca="1" si="2"/>
        <v>285300</v>
      </c>
      <c r="J13" s="22"/>
      <c r="K13" s="17"/>
      <c r="L13" s="14"/>
      <c r="M13" s="11"/>
      <c r="N13" s="11"/>
      <c r="O13" s="11"/>
    </row>
    <row r="14" spans="1:15" s="13" customFormat="1" ht="17.399999999999999" thickTop="1" thickBot="1" x14ac:dyDescent="0.25">
      <c r="A14" s="10"/>
      <c r="B14" s="43"/>
      <c r="C14" s="50">
        <f t="shared" ca="1" si="1"/>
        <v>45121</v>
      </c>
      <c r="D14" s="44">
        <v>3935</v>
      </c>
      <c r="E14" s="47">
        <f t="shared" ca="1" si="0"/>
        <v>6</v>
      </c>
      <c r="H14" s="26" t="s">
        <v>11</v>
      </c>
      <c r="I14" s="29">
        <f t="shared" ca="1" si="2"/>
        <v>110370</v>
      </c>
      <c r="J14" s="22"/>
      <c r="K14" s="17"/>
      <c r="M14" s="11"/>
      <c r="N14" s="11"/>
      <c r="O14" s="11"/>
    </row>
    <row r="15" spans="1:15" s="13" customFormat="1" ht="16.8" thickTop="1" x14ac:dyDescent="0.2">
      <c r="A15" s="10"/>
      <c r="B15" s="43"/>
      <c r="C15" s="50">
        <f t="shared" ca="1" si="1"/>
        <v>45122</v>
      </c>
      <c r="D15" s="35">
        <v>99790</v>
      </c>
      <c r="E15" s="46">
        <f t="shared" ca="1" si="0"/>
        <v>7</v>
      </c>
      <c r="H15" s="26" t="s">
        <v>12</v>
      </c>
      <c r="I15" s="29">
        <f t="shared" ca="1" si="2"/>
        <v>15280</v>
      </c>
      <c r="J15" s="22"/>
      <c r="K15" s="17"/>
      <c r="L15" s="14"/>
      <c r="M15" s="11"/>
      <c r="N15" s="11"/>
      <c r="O15" s="11"/>
    </row>
    <row r="16" spans="1:15" s="13" customFormat="1" ht="16.2" x14ac:dyDescent="0.2">
      <c r="A16" s="10"/>
      <c r="B16" s="43"/>
      <c r="C16" s="50">
        <f t="shared" ca="1" si="1"/>
        <v>45123</v>
      </c>
      <c r="D16" s="35">
        <v>96050</v>
      </c>
      <c r="E16" s="36">
        <f t="shared" ca="1" si="0"/>
        <v>1</v>
      </c>
      <c r="H16" s="26" t="s">
        <v>13</v>
      </c>
      <c r="I16" s="29">
        <f t="shared" ca="1" si="2"/>
        <v>17780</v>
      </c>
      <c r="J16" s="22"/>
      <c r="K16" s="17"/>
      <c r="L16" s="14"/>
      <c r="M16" s="11"/>
      <c r="N16" s="11"/>
      <c r="O16" s="11"/>
    </row>
    <row r="17" spans="1:15" s="13" customFormat="1" ht="16.2" x14ac:dyDescent="0.2">
      <c r="A17" s="10"/>
      <c r="B17" s="43"/>
      <c r="C17" s="50">
        <f t="shared" ca="1" si="1"/>
        <v>45124</v>
      </c>
      <c r="D17" s="35">
        <v>9950</v>
      </c>
      <c r="E17" s="36">
        <f t="shared" ca="1" si="0"/>
        <v>2</v>
      </c>
      <c r="H17" s="26" t="s">
        <v>14</v>
      </c>
      <c r="I17" s="29">
        <f t="shared" ca="1" si="2"/>
        <v>17750</v>
      </c>
      <c r="J17" s="22"/>
      <c r="K17" s="17"/>
      <c r="L17" s="17"/>
      <c r="M17" s="11"/>
      <c r="N17" s="11"/>
      <c r="O17" s="11"/>
    </row>
    <row r="18" spans="1:15" s="13" customFormat="1" ht="16.2" x14ac:dyDescent="0.2">
      <c r="A18" s="10"/>
      <c r="B18" s="43"/>
      <c r="C18" s="50">
        <f t="shared" ca="1" si="1"/>
        <v>45125</v>
      </c>
      <c r="D18" s="35">
        <v>3330</v>
      </c>
      <c r="E18" s="36">
        <f t="shared" ca="1" si="0"/>
        <v>3</v>
      </c>
      <c r="H18" s="59" t="s">
        <v>19</v>
      </c>
      <c r="I18" s="60">
        <f ca="1">SUM(I11:I17)</f>
        <v>727232</v>
      </c>
      <c r="J18" s="17"/>
      <c r="K18" s="17"/>
      <c r="L18" s="11"/>
      <c r="M18" s="11"/>
      <c r="N18" s="11"/>
      <c r="O18" s="11"/>
    </row>
    <row r="19" spans="1:15" s="13" customFormat="1" ht="16.2" x14ac:dyDescent="0.2">
      <c r="A19" s="10"/>
      <c r="B19" s="43"/>
      <c r="C19" s="50">
        <f t="shared" ca="1" si="1"/>
        <v>45126</v>
      </c>
      <c r="D19" s="35">
        <v>7390</v>
      </c>
      <c r="E19" s="36">
        <f t="shared" ca="1" si="0"/>
        <v>4</v>
      </c>
      <c r="J19" s="17"/>
      <c r="K19" s="17"/>
      <c r="L19" s="11"/>
      <c r="M19" s="11"/>
      <c r="N19" s="11"/>
      <c r="O19" s="11"/>
    </row>
    <row r="20" spans="1:15" s="13" customFormat="1" ht="16.2" x14ac:dyDescent="0.2">
      <c r="A20" s="10"/>
      <c r="B20" s="43"/>
      <c r="C20" s="50">
        <f t="shared" ca="1" si="1"/>
        <v>45127</v>
      </c>
      <c r="D20" s="35">
        <v>6990</v>
      </c>
      <c r="E20" s="36">
        <f t="shared" ca="1" si="0"/>
        <v>5</v>
      </c>
      <c r="J20" s="17"/>
      <c r="K20" s="17"/>
      <c r="L20" s="11"/>
      <c r="M20" s="11"/>
      <c r="N20" s="11"/>
      <c r="O20" s="11"/>
    </row>
    <row r="21" spans="1:15" s="13" customFormat="1" ht="16.2" x14ac:dyDescent="0.2">
      <c r="A21" s="10"/>
      <c r="B21" s="43"/>
      <c r="C21" s="50">
        <f t="shared" ca="1" si="1"/>
        <v>45128</v>
      </c>
      <c r="D21" s="35">
        <v>9375</v>
      </c>
      <c r="E21" s="36">
        <f t="shared" ca="1" si="0"/>
        <v>6</v>
      </c>
      <c r="J21" s="17"/>
      <c r="K21" s="17"/>
      <c r="L21" s="11"/>
      <c r="M21" s="11"/>
      <c r="N21" s="11"/>
      <c r="O21" s="11"/>
    </row>
    <row r="22" spans="1:15" s="13" customFormat="1" ht="16.2" x14ac:dyDescent="0.2">
      <c r="A22" s="10"/>
      <c r="B22" s="43"/>
      <c r="C22" s="50">
        <f t="shared" ca="1" si="1"/>
        <v>45129</v>
      </c>
      <c r="D22" s="35">
        <v>99357</v>
      </c>
      <c r="E22" s="36">
        <f t="shared" ca="1" si="0"/>
        <v>7</v>
      </c>
      <c r="J22" s="17"/>
      <c r="K22" s="17"/>
      <c r="L22" s="11"/>
      <c r="M22" s="11"/>
      <c r="N22" s="11"/>
      <c r="O22" s="11"/>
    </row>
    <row r="23" spans="1:15" s="13" customFormat="1" ht="16.2" x14ac:dyDescent="0.2">
      <c r="A23" s="10"/>
      <c r="B23" s="43"/>
      <c r="C23" s="50">
        <f t="shared" ca="1" si="1"/>
        <v>45130</v>
      </c>
      <c r="D23" s="35">
        <v>90350</v>
      </c>
      <c r="E23" s="36">
        <f t="shared" ca="1" si="0"/>
        <v>1</v>
      </c>
      <c r="J23" s="58"/>
      <c r="K23" s="58"/>
      <c r="L23" s="11"/>
      <c r="M23" s="11"/>
      <c r="N23" s="11"/>
      <c r="O23" s="11"/>
    </row>
    <row r="24" spans="1:15" s="13" customFormat="1" ht="16.2" x14ac:dyDescent="0.2">
      <c r="A24" s="10"/>
      <c r="B24" s="43"/>
      <c r="C24" s="50">
        <f t="shared" ca="1" si="1"/>
        <v>45131</v>
      </c>
      <c r="D24" s="35">
        <v>93370</v>
      </c>
      <c r="E24" s="36">
        <f t="shared" ca="1" si="0"/>
        <v>2</v>
      </c>
      <c r="J24" s="39"/>
      <c r="K24" s="40"/>
      <c r="L24" s="11"/>
      <c r="M24" s="11"/>
      <c r="N24" s="11"/>
      <c r="O24" s="11"/>
    </row>
    <row r="25" spans="1:15" s="13" customFormat="1" ht="16.2" x14ac:dyDescent="0.2">
      <c r="A25" s="10"/>
      <c r="B25" s="43"/>
      <c r="C25" s="50">
        <f t="shared" ca="1" si="1"/>
        <v>45132</v>
      </c>
      <c r="D25" s="35">
        <v>5960</v>
      </c>
      <c r="E25" s="36">
        <f t="shared" ca="1" si="0"/>
        <v>3</v>
      </c>
      <c r="J25" s="38"/>
      <c r="K25" s="39"/>
      <c r="L25" s="28"/>
      <c r="M25" s="11"/>
      <c r="N25" s="11"/>
      <c r="O25" s="11"/>
    </row>
    <row r="26" spans="1:15" s="13" customFormat="1" ht="16.2" x14ac:dyDescent="0.2">
      <c r="A26" s="10"/>
      <c r="B26" s="43"/>
      <c r="C26" s="50">
        <f t="shared" ca="1" si="1"/>
        <v>45133</v>
      </c>
      <c r="D26" s="35">
        <v>7390</v>
      </c>
      <c r="E26" s="36">
        <f t="shared" ca="1" si="0"/>
        <v>4</v>
      </c>
      <c r="J26" s="38"/>
      <c r="K26" s="39"/>
      <c r="L26" s="11"/>
      <c r="M26" s="11"/>
      <c r="N26" s="11"/>
      <c r="O26" s="11"/>
    </row>
    <row r="27" spans="1:15" s="13" customFormat="1" ht="16.2" x14ac:dyDescent="0.2">
      <c r="A27" s="10"/>
      <c r="B27" s="43"/>
      <c r="C27" s="50">
        <f t="shared" ca="1" si="1"/>
        <v>45134</v>
      </c>
      <c r="D27" s="35">
        <v>3370</v>
      </c>
      <c r="E27" s="36">
        <f t="shared" ca="1" si="0"/>
        <v>5</v>
      </c>
      <c r="J27" s="38"/>
      <c r="K27" s="39"/>
      <c r="L27" s="28"/>
      <c r="M27" s="11"/>
      <c r="N27" s="11"/>
      <c r="O27" s="11"/>
    </row>
    <row r="28" spans="1:15" s="13" customFormat="1" ht="16.2" x14ac:dyDescent="0.2">
      <c r="A28" s="10"/>
      <c r="B28" s="43"/>
      <c r="C28" s="50">
        <f t="shared" ca="1" si="1"/>
        <v>45135</v>
      </c>
      <c r="D28" s="35">
        <v>55755</v>
      </c>
      <c r="E28" s="36">
        <f t="shared" ca="1" si="0"/>
        <v>6</v>
      </c>
      <c r="J28" s="38"/>
      <c r="K28" s="39"/>
      <c r="L28" s="28"/>
      <c r="M28" s="11"/>
      <c r="N28" s="11"/>
      <c r="O28" s="11"/>
    </row>
    <row r="29" spans="1:15" s="13" customFormat="1" ht="16.2" x14ac:dyDescent="0.2">
      <c r="A29" s="10"/>
      <c r="B29" s="43"/>
      <c r="C29" s="50">
        <f t="shared" ca="1" si="1"/>
        <v>45136</v>
      </c>
      <c r="D29" s="35">
        <v>5970</v>
      </c>
      <c r="E29" s="36">
        <f t="shared" ca="1" si="0"/>
        <v>7</v>
      </c>
      <c r="J29" s="38"/>
      <c r="K29" s="39"/>
      <c r="L29" s="11"/>
      <c r="M29" s="11"/>
      <c r="N29" s="11"/>
      <c r="O29" s="11"/>
    </row>
    <row r="30" spans="1:15" s="13" customFormat="1" ht="16.8" thickBot="1" x14ac:dyDescent="0.25">
      <c r="A30" s="10"/>
      <c r="B30" s="43"/>
      <c r="C30" s="61">
        <f t="shared" ca="1" si="1"/>
        <v>45137</v>
      </c>
      <c r="D30" s="62">
        <v>3330</v>
      </c>
      <c r="E30" s="37">
        <f t="shared" ca="1" si="0"/>
        <v>1</v>
      </c>
      <c r="J30" s="38"/>
      <c r="K30" s="39"/>
      <c r="L30" s="11"/>
      <c r="M30" s="11"/>
      <c r="N30" s="11"/>
      <c r="O30" s="11"/>
    </row>
    <row r="31" spans="1:15" s="13" customFormat="1" ht="16.2" thickTop="1" x14ac:dyDescent="0.2">
      <c r="A31" s="10"/>
      <c r="B31" s="11"/>
      <c r="C31" s="63" t="s">
        <v>19</v>
      </c>
      <c r="D31" s="64">
        <f>SUM(D8:D30)</f>
        <v>727232</v>
      </c>
      <c r="E31" s="17"/>
      <c r="F31" s="17"/>
      <c r="G31" s="17"/>
      <c r="H31" s="11"/>
      <c r="I31" s="11"/>
      <c r="J31" s="38"/>
      <c r="K31" s="39"/>
      <c r="L31" s="11"/>
      <c r="M31" s="11"/>
      <c r="N31" s="11"/>
      <c r="O31" s="11"/>
    </row>
    <row r="32" spans="1:15" s="13" customFormat="1" ht="14.4" x14ac:dyDescent="0.2">
      <c r="A32" s="10"/>
      <c r="B32" s="23"/>
      <c r="C32" s="17"/>
      <c r="D32" s="22"/>
      <c r="E32" s="17"/>
      <c r="F32" s="17"/>
      <c r="G32" s="17"/>
      <c r="H32" s="11"/>
      <c r="I32" s="11"/>
      <c r="J32" s="41"/>
      <c r="K32" s="42"/>
      <c r="L32" s="11"/>
      <c r="M32" s="11"/>
      <c r="N32" s="11"/>
      <c r="O32" s="11"/>
    </row>
    <row r="33" spans="1:15" s="2" customFormat="1" x14ac:dyDescent="0.2">
      <c r="A33" s="6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 x14ac:dyDescent="0.2">
      <c r="A34" s="6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 x14ac:dyDescent="0.2">
      <c r="A35" s="6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 x14ac:dyDescent="0.2">
      <c r="A36" s="6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 x14ac:dyDescent="0.2">
      <c r="A37" s="6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s="2" customFormat="1" x14ac:dyDescent="0.2">
      <c r="A38" s="6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2">
      <c r="A39" s="6"/>
      <c r="C39" s="3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2">
      <c r="A40" s="6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2">
      <c r="A41" s="6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2">
      <c r="A42" s="6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2">
      <c r="A43" s="6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2">
      <c r="A44" s="6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2">
      <c r="A45" s="6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2">
      <c r="A46" s="6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2">
      <c r="A47" s="6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2">
      <c r="A48" s="6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2">
      <c r="A49" s="6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2">
      <c r="A50" s="6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2">
      <c r="A51" s="6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2">
      <c r="A52" s="6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2">
      <c r="A53" s="6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2">
      <c r="A54" s="6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2">
      <c r="A55" s="6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2">
      <c r="A56" s="6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2">
      <c r="A57" s="6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2">
      <c r="A58" s="6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2">
      <c r="A59" s="6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2">
      <c r="A60" s="6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2">
      <c r="A61" s="6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2">
      <c r="A62" s="6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2">
      <c r="A63" s="6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2">
      <c r="A64" s="6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2">
      <c r="A65" s="6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2">
      <c r="A66" s="6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2">
      <c r="A67" s="6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2">
      <c r="A68" s="6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2">
      <c r="A69" s="6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2">
      <c r="A70" s="6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2">
      <c r="A71" s="6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2">
      <c r="A72" s="6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2">
      <c r="A73" s="6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2">
      <c r="A74" s="6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2">
      <c r="A75" s="6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2">
      <c r="A76" s="6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2">
      <c r="A77" s="6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2">
      <c r="A78" s="6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2">
      <c r="A79" s="6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2">
      <c r="A80" s="6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2">
      <c r="A81" s="6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2">
      <c r="A82" s="6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2">
      <c r="A83" s="6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2">
      <c r="A84" s="6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2">
      <c r="A85" s="6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2">
      <c r="A86" s="6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2">
      <c r="A87" s="6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2">
      <c r="A88" s="6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2">
      <c r="A89" s="6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2">
      <c r="A90" s="6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2">
      <c r="A91" s="6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2">
      <c r="A92" s="6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2">
      <c r="A93" s="6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2">
      <c r="A94" s="6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2">
      <c r="A95" s="6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2">
      <c r="A96" s="6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2">
      <c r="A97" s="6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2">
      <c r="A98" s="6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2">
      <c r="A99" s="6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2">
      <c r="A100" s="6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2">
      <c r="A101" s="6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2">
      <c r="A102" s="6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2">
      <c r="A103" s="6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2">
      <c r="A104" s="6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2">
      <c r="A105" s="6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2">
      <c r="A106" s="6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2">
      <c r="A107" s="6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2">
      <c r="A108" s="6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2">
      <c r="A109" s="6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2">
      <c r="A110" s="6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2">
      <c r="A111" s="6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2">
      <c r="A112" s="6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2">
      <c r="A113" s="6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2">
      <c r="A114" s="6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2">
      <c r="A115" s="6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2">
      <c r="A116" s="6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2">
      <c r="A117" s="6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2">
      <c r="A118" s="6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2">
      <c r="A119" s="6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2">
      <c r="A120" s="6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2">
      <c r="A121" s="6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2">
      <c r="A122" s="6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2">
      <c r="A123" s="6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2">
      <c r="A124" s="6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2">
      <c r="A125" s="6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">
      <c r="A126" s="6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2">
      <c r="A127" s="6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2">
      <c r="A128" s="6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2">
      <c r="A129" s="6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2">
      <c r="A130" s="6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2">
      <c r="A131" s="6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2">
      <c r="A132" s="6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2">
      <c r="A133" s="6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2">
      <c r="A134" s="6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2">
      <c r="A135" s="6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2">
      <c r="A136" s="6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2">
      <c r="A137" s="6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2">
      <c r="A138" s="6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2">
      <c r="A139" s="6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2">
      <c r="A140" s="6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2">
      <c r="A141" s="6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2">
      <c r="A142" s="6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2">
      <c r="A143" s="6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2">
      <c r="A144" s="6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2">
      <c r="A145" s="6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2">
      <c r="A146" s="6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2">
      <c r="A147" s="6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2">
      <c r="A148" s="6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2">
      <c r="A149" s="6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2">
      <c r="A150" s="6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2">
      <c r="A151" s="6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2">
      <c r="A152" s="6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2">
      <c r="A153" s="6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2">
      <c r="A154" s="6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2">
      <c r="A155" s="6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2">
      <c r="A156" s="6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2">
      <c r="A157" s="6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2">
      <c r="A158" s="6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2">
      <c r="A159" s="6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2">
      <c r="A160" s="6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2">
      <c r="A161" s="6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2">
      <c r="A162" s="6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2">
      <c r="A163" s="6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2">
      <c r="A164" s="6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2">
      <c r="A165" s="6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2">
      <c r="A166" s="6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2">
      <c r="A167" s="6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2">
      <c r="A168" s="6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2">
      <c r="A169" s="6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2">
      <c r="A170" s="6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2">
      <c r="A171" s="6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2">
      <c r="A172" s="6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2">
      <c r="A173" s="6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2">
      <c r="A174" s="6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2">
      <c r="A175" s="6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2">
      <c r="A176" s="6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2">
      <c r="A177" s="6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2">
      <c r="A178" s="6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2">
      <c r="A179" s="6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2">
      <c r="A180" s="6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2">
      <c r="A181" s="6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2">
      <c r="A182" s="6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2">
      <c r="A183" s="6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2">
      <c r="A184" s="6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2">
      <c r="A185" s="6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2">
      <c r="A186" s="6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2">
      <c r="A187" s="6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2">
      <c r="A188" s="6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2">
      <c r="A189" s="6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2">
      <c r="A190" s="6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2">
      <c r="A191" s="6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2">
      <c r="A192" s="6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2">
      <c r="A193" s="6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2">
      <c r="A194" s="6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2">
      <c r="A195" s="6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2">
      <c r="A196" s="6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2">
      <c r="A197" s="6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2">
      <c r="A198" s="6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2">
      <c r="A199" s="6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2">
      <c r="A200" s="6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2">
      <c r="A201" s="6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2">
      <c r="A202" s="6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2">
      <c r="A203" s="6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2">
      <c r="A204" s="6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2">
      <c r="A205" s="6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2">
      <c r="A206" s="6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2">
      <c r="A207" s="6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2">
      <c r="A208" s="6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2">
      <c r="A209" s="6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2">
      <c r="A210" s="6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2">
      <c r="A211" s="6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2">
      <c r="A212" s="6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2">
      <c r="A213" s="6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2">
      <c r="A214" s="6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2">
      <c r="A215" s="6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2">
      <c r="A216" s="6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2">
      <c r="A217" s="6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2">
      <c r="A218" s="6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2">
      <c r="A219" s="6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2">
      <c r="A220" s="6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2">
      <c r="A221" s="6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2">
      <c r="A222" s="6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2">
      <c r="A223" s="6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2">
      <c r="A224" s="6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2">
      <c r="A225" s="6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2">
      <c r="A226" s="6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2">
      <c r="A227" s="6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2">
      <c r="A228" s="6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2">
      <c r="A229" s="6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2">
      <c r="A230" s="6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2">
      <c r="A231" s="6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2">
      <c r="A232" s="6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2">
      <c r="A233" s="6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2">
      <c r="A234" s="6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2">
      <c r="A235" s="6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2">
      <c r="A236" s="6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2">
      <c r="A237" s="6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2">
      <c r="A238" s="6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2">
      <c r="A239" s="6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2">
      <c r="A240" s="6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2">
      <c r="A241" s="6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2">
      <c r="A242" s="6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2">
      <c r="A243" s="6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2">
      <c r="A244" s="6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2">
      <c r="A245" s="6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2">
      <c r="A246" s="6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2">
      <c r="A247" s="6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2">
      <c r="A248" s="6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2">
      <c r="A249" s="6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2">
      <c r="A250" s="6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2">
      <c r="A251" s="6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2">
      <c r="A252" s="6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2">
      <c r="A253" s="6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2">
      <c r="A254" s="6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2">
      <c r="A255" s="6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2">
      <c r="A256" s="6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2">
      <c r="A257" s="6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2">
      <c r="A258" s="6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2">
      <c r="A259" s="6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2">
      <c r="A260" s="6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2">
      <c r="A261" s="6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2">
      <c r="A262" s="6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2">
      <c r="A263" s="6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2">
      <c r="A264" s="6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2">
      <c r="A265" s="6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2">
      <c r="A266" s="6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2">
      <c r="A267" s="6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2">
      <c r="A268" s="6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2">
      <c r="A269" s="6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2">
      <c r="A270" s="6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2">
      <c r="A271" s="6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2">
      <c r="A272" s="6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2">
      <c r="A273" s="6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2">
      <c r="A274" s="6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2">
      <c r="A275" s="6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2">
      <c r="A276" s="6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2">
      <c r="A277" s="6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2">
      <c r="A278" s="6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2">
      <c r="A279" s="6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2">
      <c r="A280" s="6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2">
      <c r="A281" s="6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2">
      <c r="A282" s="6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2">
      <c r="A283" s="6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2">
      <c r="A284" s="6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2">
      <c r="A285" s="6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2">
      <c r="A286" s="6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2">
      <c r="A287" s="6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2">
      <c r="A288" s="6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2">
      <c r="A289" s="6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2">
      <c r="A290" s="6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2">
      <c r="A291" s="6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2">
      <c r="A292" s="6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2">
      <c r="A293" s="6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2">
      <c r="A294" s="6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2">
      <c r="A295" s="6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2">
      <c r="A296" s="6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2">
      <c r="A297" s="6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2">
      <c r="A298" s="6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2">
      <c r="A299" s="6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2">
      <c r="A300" s="6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2">
      <c r="A301" s="6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2">
      <c r="A302" s="6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2">
      <c r="A303" s="6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2">
      <c r="A304" s="6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2">
      <c r="A305" s="6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2">
      <c r="A306" s="6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2">
      <c r="A307" s="6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2">
      <c r="A308" s="6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2">
      <c r="A309" s="6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2">
      <c r="A310" s="6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2">
      <c r="A311" s="6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2">
      <c r="A312" s="6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2">
      <c r="A313" s="6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2">
      <c r="A314" s="6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2">
      <c r="A315" s="6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2">
      <c r="A316" s="6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2">
      <c r="A317" s="6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2">
      <c r="A318" s="6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2">
      <c r="A319" s="6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2">
      <c r="A320" s="6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2">
      <c r="A321" s="6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2">
      <c r="A322" s="6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2">
      <c r="A323" s="6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2">
      <c r="A324" s="6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2">
      <c r="A325" s="6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2">
      <c r="A326" s="6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2">
      <c r="A327" s="6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2">
      <c r="A328" s="6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2">
      <c r="A329" s="6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2">
      <c r="A330" s="6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2">
      <c r="A331" s="6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2">
      <c r="A332" s="6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2">
      <c r="A333" s="6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2">
      <c r="A334" s="6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2">
      <c r="A335" s="6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2">
      <c r="A336" s="6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2">
      <c r="A337" s="6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2">
      <c r="A338" s="6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2">
      <c r="A339" s="6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2">
      <c r="A340" s="6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2">
      <c r="A341" s="6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2">
      <c r="A342" s="6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2">
      <c r="A343" s="6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2">
      <c r="A344" s="6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2">
      <c r="A345" s="6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2">
      <c r="A346" s="6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2">
      <c r="A347" s="6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2">
      <c r="A348" s="6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2">
      <c r="A349" s="6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2">
      <c r="A350" s="6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2">
      <c r="A351" s="6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2">
      <c r="A352" s="6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2">
      <c r="A353" s="6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2">
      <c r="A354" s="6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2">
      <c r="A355" s="6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2">
      <c r="A356" s="6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2">
      <c r="A357" s="6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2">
      <c r="A358" s="6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2">
      <c r="A359" s="6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2">
      <c r="A360" s="6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2">
      <c r="A361" s="6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2">
      <c r="A362" s="6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2">
      <c r="A363" s="6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2">
      <c r="A364" s="6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2">
      <c r="A365" s="6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2">
      <c r="A366" s="6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2">
      <c r="A367" s="6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2">
      <c r="A368" s="6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2">
      <c r="A369" s="6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2">
      <c r="A370" s="6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2">
      <c r="A371" s="6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2">
      <c r="A372" s="6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2">
      <c r="A373" s="6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2">
      <c r="A374" s="6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2">
      <c r="A375" s="6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2">
      <c r="A376" s="6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2">
      <c r="A377" s="6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2">
      <c r="A378" s="6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2">
      <c r="A379" s="6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2">
      <c r="A380" s="6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2">
      <c r="A381" s="6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2">
      <c r="A382" s="6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2">
      <c r="A383" s="6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2">
      <c r="A384" s="6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2">
      <c r="A385" s="6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2">
      <c r="A386" s="6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2">
      <c r="A387" s="6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2">
      <c r="A388" s="6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2">
      <c r="A389" s="6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2">
      <c r="A390" s="6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2">
      <c r="A391" s="6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2">
      <c r="A392" s="6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2">
      <c r="A393" s="6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2">
      <c r="A394" s="6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2">
      <c r="A395" s="6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2">
      <c r="A396" s="6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2">
      <c r="A397" s="6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2">
      <c r="A398" s="6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2">
      <c r="A399" s="6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2">
      <c r="A400" s="6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2">
      <c r="A401" s="6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2">
      <c r="A402" s="6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2">
      <c r="A403" s="6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2">
      <c r="A404" s="6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2">
      <c r="A405" s="6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2">
      <c r="A406" s="6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2">
      <c r="A407" s="6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2">
      <c r="A408" s="6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2">
      <c r="A409" s="6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2">
      <c r="A410" s="6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2">
      <c r="A411" s="6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2">
      <c r="A412" s="6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2">
      <c r="A413" s="6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2">
      <c r="A414" s="6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2">
      <c r="A415" s="6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2">
      <c r="A416" s="6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2">
      <c r="A417" s="6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2">
      <c r="A418" s="6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2">
      <c r="A419" s="6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2">
      <c r="A420" s="6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2">
      <c r="A421" s="6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2">
      <c r="A422" s="6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2">
      <c r="A423" s="6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2">
      <c r="A424" s="6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2">
      <c r="A425" s="6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2">
      <c r="A426" s="6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2">
      <c r="A427" s="6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2">
      <c r="A428" s="6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2">
      <c r="A429" s="6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2">
      <c r="A430" s="6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2">
      <c r="A431" s="6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2">
      <c r="A432" s="6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2">
      <c r="A433" s="6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2">
      <c r="A434" s="6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2">
      <c r="A435" s="6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2">
      <c r="A436" s="6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2">
      <c r="A437" s="6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2">
      <c r="A438" s="6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2">
      <c r="A439" s="6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2">
      <c r="A440" s="6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2">
      <c r="A441" s="6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2">
      <c r="A442" s="6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2">
      <c r="A443" s="6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2">
      <c r="A444" s="6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2">
      <c r="A445" s="6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2">
      <c r="A446" s="6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2">
      <c r="A447" s="6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2">
      <c r="A448" s="6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2">
      <c r="A449" s="6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2">
      <c r="A450" s="6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2">
      <c r="A451" s="6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2">
      <c r="A452" s="6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2">
      <c r="A453" s="6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2">
      <c r="A454" s="6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2">
      <c r="A455" s="6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2">
      <c r="A456" s="6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2">
      <c r="A457" s="6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2">
      <c r="A458" s="6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2">
      <c r="A459" s="6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2">
      <c r="A460" s="6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2">
      <c r="A461" s="6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2">
      <c r="A462" s="6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2">
      <c r="A463" s="6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2">
      <c r="A464" s="6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2">
      <c r="A465" s="6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2">
      <c r="A466" s="6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2">
      <c r="A467" s="6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2">
      <c r="A468" s="6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2">
      <c r="A469" s="6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2">
      <c r="A470" s="6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2">
      <c r="A471" s="6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2">
      <c r="A472" s="6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2">
      <c r="A473" s="6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2">
      <c r="A474" s="6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2">
      <c r="A475" s="6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2">
      <c r="A476" s="6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2">
      <c r="A477" s="6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2">
      <c r="A478" s="6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2">
      <c r="A479" s="6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2">
      <c r="A480" s="6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2">
      <c r="A481" s="6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2">
      <c r="A482" s="6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2">
      <c r="A483" s="6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2">
      <c r="A484" s="6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2">
      <c r="A485" s="6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2">
      <c r="A486" s="6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2">
      <c r="A487" s="6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2">
      <c r="A488" s="6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2">
      <c r="A489" s="6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2">
      <c r="A490" s="6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2">
      <c r="A491" s="6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2">
      <c r="A492" s="6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2">
      <c r="A493" s="6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2">
      <c r="A494" s="6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2">
      <c r="A495" s="6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2">
      <c r="A496" s="6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2">
      <c r="A497" s="6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2">
      <c r="A498" s="6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2">
      <c r="A499" s="6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2">
      <c r="A500" s="6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2">
      <c r="A501" s="6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2">
      <c r="A502" s="6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2">
      <c r="A503" s="6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2">
      <c r="A504" s="6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2">
      <c r="A505" s="6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2">
      <c r="A506" s="6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2">
      <c r="A507" s="6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2">
      <c r="A508" s="6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2">
      <c r="A509" s="6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2">
      <c r="A510" s="6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2">
      <c r="A511" s="6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2">
      <c r="A512" s="6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2">
      <c r="A513" s="6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2">
      <c r="A514" s="6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2">
      <c r="A515" s="6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2">
      <c r="A516" s="6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2">
      <c r="A517" s="6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2">
      <c r="A518" s="6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2">
      <c r="A519" s="6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2">
      <c r="A520" s="6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2">
      <c r="A521" s="6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2">
      <c r="A522" s="6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2">
      <c r="A523" s="6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2">
      <c r="A524" s="6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2">
      <c r="A525" s="6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2">
      <c r="A526" s="6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2">
      <c r="A527" s="6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2">
      <c r="A528" s="6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2">
      <c r="A529" s="6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2">
      <c r="A530" s="6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2">
      <c r="A531" s="6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2">
      <c r="A532" s="6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2">
      <c r="A533" s="6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2">
      <c r="A534" s="6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2">
      <c r="A535" s="6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2">
      <c r="A536" s="6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2">
      <c r="A537" s="6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2">
      <c r="A538" s="6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2">
      <c r="A539" s="6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2">
      <c r="A540" s="6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2">
      <c r="A541" s="6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2">
      <c r="A542" s="6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2">
      <c r="A543" s="6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2">
      <c r="A544" s="6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2">
      <c r="A545" s="6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2">
      <c r="A546" s="6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2">
      <c r="A547" s="6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2">
      <c r="A548" s="6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 x14ac:dyDescent="0.2">
      <c r="A549" s="6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 x14ac:dyDescent="0.2">
      <c r="A550" s="6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 x14ac:dyDescent="0.2">
      <c r="A551" s="6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 x14ac:dyDescent="0.2">
      <c r="A552" s="6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 x14ac:dyDescent="0.2">
      <c r="A553" s="6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</sheetData>
  <mergeCells count="5">
    <mergeCell ref="B2:E2"/>
    <mergeCell ref="A1:J1"/>
    <mergeCell ref="G2:J2"/>
    <mergeCell ref="H9:I9"/>
    <mergeCell ref="J23:K2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2023-07-08T05:33:59Z</dcterms:modified>
</cp:coreProperties>
</file>