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F034D84E-EBF0-4E2E-8F3C-9815FB8D3DD9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2" l="1"/>
  <c r="K14" i="2"/>
  <c r="K31" i="1"/>
  <c r="N31" i="1" s="1"/>
  <c r="L31" i="1"/>
  <c r="K30" i="1"/>
  <c r="L30" i="1"/>
  <c r="K29" i="1"/>
  <c r="N29" i="1"/>
  <c r="L29" i="1"/>
  <c r="K28" i="1"/>
  <c r="L28" i="1"/>
  <c r="K27" i="1"/>
  <c r="N27" i="1" s="1"/>
  <c r="L27" i="1"/>
  <c r="K26" i="1"/>
  <c r="L26" i="1"/>
  <c r="K25" i="1"/>
  <c r="N25" i="1" s="1"/>
  <c r="L25" i="1"/>
  <c r="K15" i="2"/>
  <c r="N15" i="2" s="1"/>
  <c r="K16" i="2"/>
  <c r="N16" i="2" s="1"/>
  <c r="K17" i="2"/>
  <c r="N17" i="2" s="1"/>
  <c r="K18" i="2"/>
  <c r="N18" i="2" s="1"/>
  <c r="K19" i="2"/>
  <c r="N19" i="2" s="1"/>
  <c r="K20" i="2"/>
  <c r="N20" i="2" s="1"/>
  <c r="L20" i="2"/>
  <c r="L19" i="2"/>
  <c r="L18" i="2"/>
  <c r="L17" i="2"/>
  <c r="L16" i="2"/>
  <c r="L15" i="2"/>
  <c r="M19" i="2" l="1"/>
  <c r="M15" i="2"/>
  <c r="M17" i="2"/>
  <c r="M26" i="1"/>
  <c r="M20" i="2"/>
  <c r="M28" i="1"/>
  <c r="M30" i="1"/>
  <c r="M16" i="2"/>
  <c r="M18" i="2"/>
  <c r="M25" i="1"/>
  <c r="N26" i="1"/>
  <c r="M27" i="1"/>
  <c r="N28" i="1"/>
  <c r="M29" i="1"/>
  <c r="N30" i="1"/>
  <c r="M31" i="1"/>
  <c r="M14" i="2"/>
  <c r="N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(D14:J14)</t>
        </r>
      </text>
    </comment>
    <comment ref="L1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((</t>
        </r>
        <r>
          <rPr>
            <b/>
            <sz val="14"/>
            <color indexed="17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(D14:J14)&gt;=3),"失格","")</t>
        </r>
      </text>
    </comment>
    <comment ref="M14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(K14&gt;=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$K$14:$K$20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),"優秀","努力")
</t>
        </r>
        <r>
          <rPr>
            <b/>
            <sz val="12"/>
            <color indexed="81"/>
            <rFont val="ＭＳ Ｐゴシック"/>
            <family val="3"/>
            <charset val="128"/>
          </rPr>
          <t>範囲を「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」！</t>
        </r>
      </text>
    </comment>
    <comment ref="N14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(K14&gt;=83,"合格",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(K14&gt;=80,"補欠","落第"))</t>
        </r>
      </text>
    </comment>
  </commentList>
</comments>
</file>

<file path=xl/sharedStrings.xml><?xml version="1.0" encoding="utf-8"?>
<sst xmlns="http://schemas.openxmlformats.org/spreadsheetml/2006/main" count="88" uniqueCount="36">
  <si>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</si>
  <si>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</si>
  <si>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</si>
  <si>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COUNTBLANK  &amp;  AVERAGE</t>
    <phoneticPr fontId="2"/>
  </si>
  <si>
    <t>松本</t>
    <rPh sb="0" eb="2">
      <t>マツモト</t>
    </rPh>
    <phoneticPr fontId="2"/>
  </si>
  <si>
    <t>森村</t>
    <rPh sb="0" eb="2">
      <t>モリムラ</t>
    </rPh>
    <phoneticPr fontId="2"/>
  </si>
  <si>
    <t>児玉</t>
    <rPh sb="0" eb="2">
      <t>コダマ</t>
    </rPh>
    <phoneticPr fontId="2"/>
  </si>
  <si>
    <t>夏樹</t>
    <rPh sb="0" eb="2">
      <t>ナツキ</t>
    </rPh>
    <phoneticPr fontId="2"/>
  </si>
  <si>
    <t>京極</t>
    <rPh sb="0" eb="2">
      <t>キョウゴク</t>
    </rPh>
    <phoneticPr fontId="2"/>
  </si>
  <si>
    <t>北村</t>
    <rPh sb="0" eb="2">
      <t>キタムラ</t>
    </rPh>
    <phoneticPr fontId="2"/>
  </si>
  <si>
    <t>田辺</t>
    <rPh sb="0" eb="2">
      <t>タナベ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</si>
  <si>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</si>
  <si>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</si>
  <si>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</si>
  <si>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</si>
  <si>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第５回</t>
    <rPh sb="0" eb="1">
      <t>ダイ</t>
    </rPh>
    <rPh sb="2" eb="3">
      <t>カイ</t>
    </rPh>
    <phoneticPr fontId="2"/>
  </si>
  <si>
    <t>第６回</t>
    <rPh sb="0" eb="1">
      <t>ダイ</t>
    </rPh>
    <rPh sb="2" eb="3">
      <t>カイ</t>
    </rPh>
    <phoneticPr fontId="2"/>
  </si>
  <si>
    <t>第７回</t>
    <rPh sb="0" eb="1">
      <t>ダイ</t>
    </rPh>
    <rPh sb="2" eb="3">
      <t>カイ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</si>
  <si>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</si>
  <si>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</si>
  <si>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落第判定</t>
    <rPh sb="0" eb="2">
      <t>ラクダイ</t>
    </rPh>
    <rPh sb="2" eb="4">
      <t>ハンテイ</t>
    </rPh>
    <phoneticPr fontId="2"/>
  </si>
  <si>
    <t>努力判定</t>
    <rPh sb="0" eb="2">
      <t>ドリョク</t>
    </rPh>
    <rPh sb="2" eb="4">
      <t>ハンテイ</t>
    </rPh>
    <phoneticPr fontId="2"/>
  </si>
  <si>
    <t>■試験成績</t>
    <rPh sb="1" eb="3">
      <t>シケン</t>
    </rPh>
    <rPh sb="3" eb="5">
      <t>セイセキ</t>
    </rPh>
    <phoneticPr fontId="2"/>
  </si>
  <si>
    <t>平均点</t>
    <rPh sb="0" eb="3">
      <t>ヘイキンテン</t>
    </rPh>
    <phoneticPr fontId="2"/>
  </si>
  <si>
    <t>問３</t>
    <rPh sb="0" eb="1">
      <t>ト</t>
    </rPh>
    <phoneticPr fontId="2"/>
  </si>
  <si>
    <t>合格判定</t>
    <rPh sb="0" eb="2">
      <t>ゴウカク</t>
    </rPh>
    <rPh sb="2" eb="4">
      <t>ハンテイ</t>
    </rPh>
    <phoneticPr fontId="2"/>
  </si>
  <si>
    <t>「論理」＋「統計」</t>
    <rPh sb="1" eb="3">
      <t>ロンリ</t>
    </rPh>
    <rPh sb="6" eb="8">
      <t>トウケイ</t>
    </rPh>
    <phoneticPr fontId="2"/>
  </si>
  <si>
    <r>
      <rPr>
        <b/>
        <sz val="12"/>
        <rFont val="ＭＳ Ｐゴシック"/>
        <family val="3"/>
        <charset val="128"/>
      </rPr>
      <t>上の場合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rgb="FFC00000"/>
        <rFont val="ＭＳ Ｐゴシック"/>
        <family val="3"/>
        <charset val="128"/>
      </rPr>
      <t>優秀</t>
    </r>
    <r>
      <rPr>
        <sz val="12"/>
        <color indexed="8"/>
        <rFont val="ＭＳ Ｐゴシック"/>
        <family val="3"/>
        <charset val="128"/>
      </rPr>
      <t>」と判定しましょう。</t>
    </r>
    <rPh sb="6" eb="8">
      <t>ユウシュウ</t>
    </rPh>
    <phoneticPr fontId="2"/>
  </si>
  <si>
    <r>
      <rPr>
        <b/>
        <sz val="12"/>
        <rFont val="ＭＳ Ｐゴシック"/>
        <family val="3"/>
        <charset val="128"/>
      </rPr>
      <t>下の場合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rgb="FFC00000"/>
        <rFont val="ＭＳ Ｐゴシック"/>
        <family val="3"/>
        <charset val="128"/>
      </rPr>
      <t>努力</t>
    </r>
    <r>
      <rPr>
        <sz val="12"/>
        <color indexed="8"/>
        <rFont val="ＭＳ Ｐゴシック"/>
        <family val="3"/>
        <charset val="128"/>
      </rPr>
      <t>」と判定しましょう。</t>
    </r>
    <rPh sb="0" eb="1">
      <t>シタ</t>
    </rPh>
    <phoneticPr fontId="2"/>
  </si>
  <si>
    <r>
      <t>「</t>
    </r>
    <r>
      <rPr>
        <b/>
        <sz val="12"/>
        <rFont val="ＭＳ Ｐゴシック"/>
        <family val="3"/>
        <charset val="128"/>
      </rPr>
      <t>83以上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合格</t>
    </r>
    <r>
      <rPr>
        <sz val="12"/>
        <color indexed="8"/>
        <rFont val="ＭＳ Ｐゴシック"/>
        <family val="3"/>
        <charset val="128"/>
      </rPr>
      <t>」</t>
    </r>
    <rPh sb="3" eb="5">
      <t>イジョウ</t>
    </rPh>
    <rPh sb="8" eb="10">
      <t>ゴウカク</t>
    </rPh>
    <phoneticPr fontId="2"/>
  </si>
  <si>
    <r>
      <t>「</t>
    </r>
    <r>
      <rPr>
        <b/>
        <sz val="12"/>
        <rFont val="ＭＳ Ｐゴシック"/>
        <family val="3"/>
        <charset val="128"/>
      </rPr>
      <t>80以上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補欠</t>
    </r>
    <r>
      <rPr>
        <sz val="12"/>
        <color indexed="8"/>
        <rFont val="ＭＳ Ｐゴシック"/>
        <family val="3"/>
        <charset val="128"/>
      </rPr>
      <t>」</t>
    </r>
    <rPh sb="3" eb="5">
      <t>イジョウ</t>
    </rPh>
    <rPh sb="8" eb="10">
      <t>ホケツ</t>
    </rPh>
    <phoneticPr fontId="2"/>
  </si>
  <si>
    <r>
      <t>「</t>
    </r>
    <r>
      <rPr>
        <b/>
        <sz val="12"/>
        <rFont val="ＭＳ Ｐゴシック"/>
        <family val="3"/>
        <charset val="128"/>
      </rPr>
      <t>80未満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落第</t>
    </r>
    <r>
      <rPr>
        <sz val="12"/>
        <color indexed="8"/>
        <rFont val="ＭＳ Ｐゴシック"/>
        <family val="3"/>
        <charset val="128"/>
      </rPr>
      <t>」</t>
    </r>
    <rPh sb="3" eb="5">
      <t>ミマン</t>
    </rPh>
    <rPh sb="8" eb="10">
      <t>ラクダイ</t>
    </rPh>
    <phoneticPr fontId="2"/>
  </si>
  <si>
    <t>Copyright(c) Beginners Site All right reserved 2023/5/20</t>
    <phoneticPr fontId="2"/>
  </si>
  <si>
    <r>
      <t>■</t>
    </r>
    <r>
      <rPr>
        <sz val="12"/>
        <color indexed="8"/>
        <rFont val="ＭＳ Ｐゴシック"/>
        <family val="3"/>
        <charset val="128"/>
      </rPr>
      <t>部分に</t>
    </r>
    <r>
      <rPr>
        <b/>
        <sz val="12"/>
        <color rgb="FF0000FF"/>
        <rFont val="ＭＳ Ｐゴシック"/>
        <family val="3"/>
        <charset val="128"/>
      </rPr>
      <t>３回以上の欠席者</t>
    </r>
    <r>
      <rPr>
        <sz val="12"/>
        <color indexed="8"/>
        <rFont val="ＭＳ Ｐゴシック"/>
        <family val="3"/>
        <charset val="128"/>
      </rPr>
      <t>は「</t>
    </r>
    <r>
      <rPr>
        <b/>
        <sz val="12"/>
        <color rgb="FFC00000"/>
        <rFont val="ＭＳ Ｐゴシック"/>
        <family val="3"/>
        <charset val="128"/>
      </rPr>
      <t>失格</t>
    </r>
    <r>
      <rPr>
        <sz val="12"/>
        <color indexed="8"/>
        <rFont val="ＭＳ Ｐゴシック"/>
        <family val="3"/>
        <charset val="128"/>
      </rPr>
      <t>」と判定しましょう。</t>
    </r>
    <r>
      <rPr>
        <b/>
        <sz val="12"/>
        <color rgb="FFFF0000"/>
        <rFont val="ＭＳ Ｐゴシック"/>
        <family val="3"/>
        <charset val="128"/>
      </rPr>
      <t>以外は非表示</t>
    </r>
    <r>
      <rPr>
        <sz val="12"/>
        <color rgb="FFFF0000"/>
        <rFont val="ＭＳ Ｐゴシック"/>
        <family val="3"/>
        <charset val="128"/>
      </rPr>
      <t>です。</t>
    </r>
    <rPh sb="5" eb="6">
      <t>カイ</t>
    </rPh>
    <rPh sb="6" eb="8">
      <t>イジョウ</t>
    </rPh>
    <rPh sb="9" eb="11">
      <t>ケッセキ</t>
    </rPh>
    <rPh sb="11" eb="12">
      <t>シャ</t>
    </rPh>
    <rPh sb="14" eb="16">
      <t>シッカク</t>
    </rPh>
    <rPh sb="18" eb="20">
      <t>ハンテイ</t>
    </rPh>
    <rPh sb="26" eb="28">
      <t>イガイ</t>
    </rPh>
    <rPh sb="29" eb="32">
      <t>ヒヒョウジ</t>
    </rPh>
    <phoneticPr fontId="2"/>
  </si>
  <si>
    <r>
      <t>■</t>
    </r>
    <r>
      <rPr>
        <sz val="12"/>
        <color indexed="8"/>
        <rFont val="ＭＳ Ｐゴシック"/>
        <family val="3"/>
        <charset val="128"/>
      </rPr>
      <t>部分に</t>
    </r>
    <r>
      <rPr>
        <b/>
        <sz val="12"/>
        <color rgb="FF0000FF"/>
        <rFont val="ＭＳ Ｐゴシック"/>
        <family val="3"/>
        <charset val="128"/>
      </rPr>
      <t>全員の平均</t>
    </r>
    <r>
      <rPr>
        <sz val="12"/>
        <color indexed="8"/>
        <rFont val="ＭＳ Ｐゴシック"/>
        <family val="3"/>
        <charset val="128"/>
      </rPr>
      <t>より</t>
    </r>
    <rPh sb="4" eb="6">
      <t>ゼンイン</t>
    </rPh>
    <rPh sb="7" eb="9">
      <t>ヘイキン</t>
    </rPh>
    <phoneticPr fontId="2"/>
  </si>
  <si>
    <r>
      <t>■</t>
    </r>
    <r>
      <rPr>
        <sz val="12"/>
        <color indexed="8"/>
        <rFont val="ＭＳ Ｐゴシック"/>
        <family val="3"/>
        <charset val="128"/>
      </rPr>
      <t>部分に「</t>
    </r>
    <r>
      <rPr>
        <b/>
        <sz val="12"/>
        <color rgb="FF0000FF"/>
        <rFont val="ＭＳ Ｐゴシック"/>
        <family val="3"/>
        <charset val="128"/>
      </rPr>
      <t>平均点</t>
    </r>
    <r>
      <rPr>
        <sz val="12"/>
        <color indexed="8"/>
        <rFont val="ＭＳ Ｐゴシック"/>
        <family val="3"/>
        <charset val="128"/>
      </rPr>
      <t>」が</t>
    </r>
    <rPh sb="5" eb="8">
      <t>ヘイキンテン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</si>
</sst>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_ 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4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5" fillId="0" borderId="0" xfId="1" quotePrefix="1" applyNumberFormat="1" applyFont="1" applyAlignme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7" borderId="1" xfId="1" applyNumberFormat="1" applyFont="1" applyFill="1" applyBorder="1" applyAlignment="1">
      <alignment vertical="center"/>
    </xf>
    <xf numFmtId="0" fontId="12" fillId="7" borderId="1" xfId="1" applyNumberFormat="1" applyFont="1" applyFill="1" applyBorder="1" applyAlignment="1">
      <alignment horizontal="center" vertical="center"/>
    </xf>
    <xf numFmtId="0" fontId="12" fillId="6" borderId="1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9" fillId="0" borderId="0" xfId="1" applyFont="1" applyAlignment="1">
      <alignment vertical="center"/>
    </xf>
    <xf numFmtId="38" fontId="20" fillId="0" borderId="0" xfId="1" applyFont="1" applyAlignment="1">
      <alignment horizontal="right" vertical="center"/>
    </xf>
    <xf numFmtId="0" fontId="21" fillId="7" borderId="1" xfId="1" applyNumberFormat="1" applyFont="1" applyFill="1" applyBorder="1" applyAlignment="1">
      <alignment vertical="center"/>
    </xf>
    <xf numFmtId="0" fontId="21" fillId="7" borderId="1" xfId="1" applyNumberFormat="1" applyFont="1" applyFill="1" applyBorder="1" applyAlignment="1">
      <alignment horizontal="center" vertical="center"/>
    </xf>
    <xf numFmtId="0" fontId="21" fillId="6" borderId="1" xfId="1" applyNumberFormat="1" applyFont="1" applyFill="1" applyBorder="1" applyAlignment="1">
      <alignment vertical="center"/>
    </xf>
    <xf numFmtId="0" fontId="21" fillId="0" borderId="1" xfId="1" applyNumberFormat="1" applyFont="1" applyFill="1" applyBorder="1" applyAlignment="1">
      <alignment vertical="center"/>
    </xf>
    <xf numFmtId="0" fontId="21" fillId="2" borderId="1" xfId="1" applyNumberFormat="1" applyFont="1" applyFill="1" applyBorder="1" applyAlignment="1">
      <alignment horizontal="center" vertical="center"/>
    </xf>
    <xf numFmtId="0" fontId="21" fillId="3" borderId="1" xfId="1" applyNumberFormat="1" applyFont="1" applyFill="1" applyBorder="1" applyAlignment="1">
      <alignment horizontal="center" vertical="center"/>
    </xf>
    <xf numFmtId="0" fontId="22" fillId="2" borderId="1" xfId="1" applyNumberFormat="1" applyFont="1" applyFill="1" applyBorder="1" applyAlignment="1">
      <alignment horizontal="center" vertical="center"/>
    </xf>
    <xf numFmtId="0" fontId="22" fillId="3" borderId="1" xfId="1" applyNumberFormat="1" applyFont="1" applyFill="1" applyBorder="1" applyAlignment="1">
      <alignment horizontal="center" vertical="center"/>
    </xf>
    <xf numFmtId="0" fontId="21" fillId="9" borderId="1" xfId="1" applyNumberFormat="1" applyFont="1" applyFill="1" applyBorder="1" applyAlignment="1">
      <alignment vertical="center"/>
    </xf>
    <xf numFmtId="0" fontId="21" fillId="9" borderId="1" xfId="1" applyNumberFormat="1" applyFont="1" applyFill="1" applyBorder="1" applyAlignment="1">
      <alignment horizontal="center" vertical="center"/>
    </xf>
    <xf numFmtId="176" fontId="22" fillId="9" borderId="1" xfId="1" applyNumberFormat="1" applyFont="1" applyFill="1" applyBorder="1" applyAlignment="1">
      <alignment vertical="center"/>
    </xf>
    <xf numFmtId="0" fontId="22" fillId="9" borderId="1" xfId="1" applyNumberFormat="1" applyFont="1" applyFill="1" applyBorder="1" applyAlignment="1">
      <alignment horizontal="center" vertical="center"/>
    </xf>
    <xf numFmtId="176" fontId="22" fillId="8" borderId="1" xfId="1" applyNumberFormat="1" applyFont="1" applyFill="1" applyBorder="1" applyAlignment="1">
      <alignment vertical="center"/>
    </xf>
    <xf numFmtId="0" fontId="22" fillId="8" borderId="1" xfId="1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6" fontId="7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241935</xdr:colOff>
      <xdr:row>20</xdr:row>
      <xdr:rowOff>74295</xdr:rowOff>
    </xdr:from>
    <xdr:to>
      <xdr:col>13</xdr:col>
      <xdr:colOff>622935</xdr:colOff>
      <xdr:row>22</xdr:row>
      <xdr:rowOff>102870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6735" y="4844415"/>
          <a:ext cx="290322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</xdr:colOff>
      <xdr:row>0</xdr:row>
      <xdr:rowOff>154305</xdr:rowOff>
    </xdr:from>
    <xdr:to>
      <xdr:col>17</xdr:col>
      <xdr:colOff>297180</xdr:colOff>
      <xdr:row>12</xdr:row>
      <xdr:rowOff>272415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84A35535-6D91-4047-8BD6-43C880890012}"/>
            </a:ext>
          </a:extLst>
        </xdr:cNvPr>
        <xdr:cNvGrpSpPr/>
      </xdr:nvGrpSpPr>
      <xdr:grpSpPr>
        <a:xfrm>
          <a:off x="5947410" y="154305"/>
          <a:ext cx="4050030" cy="2952750"/>
          <a:chOff x="5876925" y="152400"/>
          <a:chExt cx="4442544" cy="2916901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E4D4A663-69D0-4311-93D5-5FAF787C4C4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876925" y="590550"/>
            <a:ext cx="3761905" cy="1238095"/>
          </a:xfrm>
          <a:prstGeom prst="rect">
            <a:avLst/>
          </a:prstGeom>
        </xdr:spPr>
      </xdr:pic>
      <xdr:pic>
        <xdr:nvPicPr>
          <xdr:cNvPr id="1036" name="Picture 12">
            <a:extLst>
              <a:ext uri="{FF2B5EF4-FFF2-40B4-BE49-F238E27FC236}">
                <a16:creationId xmlns:a16="http://schemas.microsoft.com/office/drawing/2014/main" id="{00000000-0008-0000-0100-00000C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8087516" y="1882313"/>
            <a:ext cx="2231953" cy="1186988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6858000" y="152400"/>
            <a:ext cx="1371600" cy="638175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/>
              <a:t>「</a:t>
            </a:r>
            <a:r>
              <a:rPr kumimoji="1" lang="ja-JP" altLang="en-US" sz="1200" b="1"/>
              <a:t>８３点以上</a:t>
            </a:r>
            <a:r>
              <a:rPr kumimoji="1" lang="ja-JP" altLang="en-US" sz="1200"/>
              <a:t>」は</a:t>
            </a:r>
            <a:endParaRPr kumimoji="1" lang="en-US" altLang="ja-JP" sz="1200"/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&gt;=83</a:t>
            </a:r>
            <a:r>
              <a:rPr kumimoji="1" lang="ja-JP" altLang="en-US" sz="1100"/>
              <a:t>」</a:t>
            </a:r>
            <a:r>
              <a:rPr kumimoji="1" lang="ja-JP" altLang="en-US" sz="1200"/>
              <a:t>と入力</a:t>
            </a:r>
          </a:p>
        </xdr:txBody>
      </xdr:sp>
    </xdr:grpSp>
    <xdr:clientData/>
  </xdr:twoCellAnchor>
  <xdr:twoCellAnchor>
    <xdr:from>
      <xdr:col>0</xdr:col>
      <xdr:colOff>68580</xdr:colOff>
      <xdr:row>23</xdr:row>
      <xdr:rowOff>121920</xdr:rowOff>
    </xdr:from>
    <xdr:to>
      <xdr:col>10</xdr:col>
      <xdr:colOff>365760</xdr:colOff>
      <xdr:row>40</xdr:row>
      <xdr:rowOff>104607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CFC479E-E698-4DFB-84A2-FAC0B38A2DCB}"/>
            </a:ext>
          </a:extLst>
        </xdr:cNvPr>
        <xdr:cNvGrpSpPr/>
      </xdr:nvGrpSpPr>
      <xdr:grpSpPr>
        <a:xfrm>
          <a:off x="68580" y="5501640"/>
          <a:ext cx="4892040" cy="2863047"/>
          <a:chOff x="67989" y="5493184"/>
          <a:chExt cx="5406755" cy="2916547"/>
        </a:xfrm>
      </xdr:grpSpPr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 txBox="1"/>
        </xdr:nvSpPr>
        <xdr:spPr>
          <a:xfrm>
            <a:off x="67989" y="5493184"/>
            <a:ext cx="5406755" cy="1063447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300"/>
              <a:t>論理式で「</a:t>
            </a:r>
            <a:r>
              <a:rPr kumimoji="1" lang="ja-JP" altLang="en-US" sz="1300" b="1">
                <a:solidFill>
                  <a:srgbClr val="FF0000"/>
                </a:solidFill>
              </a:rPr>
              <a:t>ＣＯＵＮＴＢＬＡＮＫ</a:t>
            </a:r>
            <a:r>
              <a:rPr kumimoji="1" lang="ja-JP" altLang="en-US" sz="1300" b="1"/>
              <a:t>関数</a:t>
            </a:r>
            <a:r>
              <a:rPr kumimoji="1" lang="ja-JP" altLang="en-US" sz="1300"/>
              <a:t>」を設定後</a:t>
            </a:r>
            <a:r>
              <a:rPr kumimoji="1" lang="ja-JP" altLang="en-US" sz="1300" b="1">
                <a:solidFill>
                  <a:sysClr val="windowText" lastClr="000000"/>
                </a:solidFill>
              </a:rPr>
              <a:t>、</a:t>
            </a:r>
            <a:r>
              <a:rPr kumimoji="1" lang="ja-JP" altLang="en-US" sz="1600" b="1">
                <a:solidFill>
                  <a:srgbClr val="FF0000"/>
                </a:solidFill>
              </a:rPr>
              <a:t>「ＯＫ」を押さず！</a:t>
            </a:r>
            <a:endParaRPr kumimoji="1" lang="en-US" altLang="ja-JP" sz="1600" b="1">
              <a:solidFill>
                <a:srgbClr val="FF0000"/>
              </a:solidFill>
            </a:endParaRPr>
          </a:p>
          <a:p>
            <a:r>
              <a:rPr kumimoji="1" lang="ja-JP" altLang="en-US" sz="1300">
                <a:solidFill>
                  <a:srgbClr val="0000FF"/>
                </a:solidFill>
              </a:rPr>
              <a:t>数式バ</a:t>
            </a:r>
            <a:r>
              <a:rPr kumimoji="1" lang="ja-JP" altLang="en-US" sz="1300"/>
              <a:t>ーで「カンマ（</a:t>
            </a:r>
            <a:r>
              <a:rPr kumimoji="1" lang="ja-JP" altLang="en-US" sz="1600" b="1">
                <a:solidFill>
                  <a:srgbClr val="FF0000"/>
                </a:solidFill>
              </a:rPr>
              <a:t>、</a:t>
            </a:r>
            <a:r>
              <a:rPr kumimoji="1" lang="ja-JP" altLang="en-US" sz="1300"/>
              <a:t>）半角英数）」を入力し　</a:t>
            </a:r>
            <a:r>
              <a:rPr kumimoji="1" lang="en-US" altLang="ja-JP" sz="1300"/>
              <a:t>※</a:t>
            </a:r>
            <a:r>
              <a:rPr kumimoji="1" lang="ja-JP" altLang="en-US" sz="1300"/>
              <a:t>「</a:t>
            </a:r>
            <a:r>
              <a:rPr kumimoji="1" lang="ja-JP" altLang="en-US" sz="1300" b="1"/>
              <a:t> （ </a:t>
            </a:r>
            <a:r>
              <a:rPr kumimoji="1" lang="ja-JP" altLang="en-US" sz="1600" b="1">
                <a:solidFill>
                  <a:srgbClr val="FF0000"/>
                </a:solidFill>
              </a:rPr>
              <a:t>、</a:t>
            </a:r>
            <a:r>
              <a:rPr kumimoji="1" lang="ja-JP" altLang="en-US" sz="1300" b="1"/>
              <a:t>）</a:t>
            </a:r>
            <a:r>
              <a:rPr kumimoji="1" lang="ja-JP" altLang="en-US" sz="1300"/>
              <a:t>」</a:t>
            </a:r>
            <a:endParaRPr kumimoji="1" lang="en-US" altLang="ja-JP" sz="1300"/>
          </a:p>
          <a:p>
            <a:r>
              <a:rPr kumimoji="1" lang="ja-JP" altLang="en-US" sz="1300" u="sng"/>
              <a:t>ＩＦ関数に戻り</a:t>
            </a:r>
            <a:r>
              <a:rPr kumimoji="1" lang="ja-JP" altLang="en-US" sz="1300"/>
              <a:t>「</a:t>
            </a:r>
            <a:r>
              <a:rPr kumimoji="1" lang="ja-JP" altLang="en-US" sz="1300">
                <a:solidFill>
                  <a:srgbClr val="FF0000"/>
                </a:solidFill>
              </a:rPr>
              <a:t>真の場合</a:t>
            </a:r>
            <a:r>
              <a:rPr kumimoji="1" lang="ja-JP" altLang="en-US" sz="1300"/>
              <a:t>・</a:t>
            </a:r>
            <a:r>
              <a:rPr kumimoji="1" lang="ja-JP" altLang="en-US" sz="1300">
                <a:solidFill>
                  <a:srgbClr val="FF0000"/>
                </a:solidFill>
              </a:rPr>
              <a:t>偽の場合</a:t>
            </a:r>
            <a:r>
              <a:rPr kumimoji="1" lang="ja-JP" altLang="en-US" sz="1300"/>
              <a:t>」を設定します。</a:t>
            </a: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95B8A898-EB37-4FB9-A2B0-40715C3360C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617507" y="6666823"/>
            <a:ext cx="4000500" cy="1742908"/>
          </a:xfrm>
          <a:prstGeom prst="rect">
            <a:avLst/>
          </a:prstGeom>
        </xdr:spPr>
      </xdr:pic>
    </xdr:grpSp>
    <xdr:clientData/>
  </xdr:twoCellAnchor>
  <xdr:twoCellAnchor>
    <xdr:from>
      <xdr:col>10</xdr:col>
      <xdr:colOff>426720</xdr:colOff>
      <xdr:row>24</xdr:row>
      <xdr:rowOff>123825</xdr:rowOff>
    </xdr:from>
    <xdr:to>
      <xdr:col>17</xdr:col>
      <xdr:colOff>91440</xdr:colOff>
      <xdr:row>39</xdr:row>
      <xdr:rowOff>38101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90AA9820-DDE5-4E2A-8908-FB81809E7DFA}"/>
            </a:ext>
          </a:extLst>
        </xdr:cNvPr>
        <xdr:cNvGrpSpPr/>
      </xdr:nvGrpSpPr>
      <xdr:grpSpPr>
        <a:xfrm>
          <a:off x="5021580" y="5686425"/>
          <a:ext cx="4770120" cy="2444116"/>
          <a:chOff x="4957207" y="5562600"/>
          <a:chExt cx="5278505" cy="2491877"/>
        </a:xfrm>
      </xdr:grpSpPr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 txBox="1"/>
        </xdr:nvSpPr>
        <xdr:spPr>
          <a:xfrm>
            <a:off x="4957207" y="6972699"/>
            <a:ext cx="5278505" cy="1081778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300"/>
              <a:t>論理式で「</a:t>
            </a:r>
            <a:r>
              <a:rPr kumimoji="1" lang="ja-JP" altLang="en-US" sz="1300" b="1">
                <a:solidFill>
                  <a:srgbClr val="FF0000"/>
                </a:solidFill>
              </a:rPr>
              <a:t>ＡＶＥＲＡＧＥ</a:t>
            </a:r>
            <a:r>
              <a:rPr kumimoji="1" lang="ja-JP" altLang="en-US" sz="1300" b="1"/>
              <a:t>関数</a:t>
            </a:r>
            <a:r>
              <a:rPr kumimoji="1" lang="ja-JP" altLang="en-US" sz="1300"/>
              <a:t>」を設定後</a:t>
            </a:r>
            <a:r>
              <a:rPr kumimoji="1" lang="ja-JP" altLang="en-US" sz="1300" b="1">
                <a:solidFill>
                  <a:sysClr val="windowText" lastClr="000000"/>
                </a:solidFill>
              </a:rPr>
              <a:t>、</a:t>
            </a:r>
            <a:r>
              <a:rPr kumimoji="1" lang="ja-JP" altLang="en-US" sz="1600" b="1">
                <a:solidFill>
                  <a:srgbClr val="FF0000"/>
                </a:solidFill>
              </a:rPr>
              <a:t>「ＯＫ」を押さず！</a:t>
            </a:r>
            <a:endParaRPr kumimoji="1" lang="en-US" altLang="ja-JP" sz="1600" b="1">
              <a:solidFill>
                <a:srgbClr val="FF0000"/>
              </a:solidFill>
            </a:endParaRPr>
          </a:p>
          <a:p>
            <a:r>
              <a:rPr kumimoji="1" lang="ja-JP" altLang="en-US" sz="1300">
                <a:solidFill>
                  <a:srgbClr val="0000FF"/>
                </a:solidFill>
              </a:rPr>
              <a:t>数式バー</a:t>
            </a:r>
            <a:r>
              <a:rPr kumimoji="1" lang="ja-JP" altLang="en-US" sz="1300"/>
              <a:t>で「カンマ（</a:t>
            </a:r>
            <a:r>
              <a:rPr kumimoji="1" lang="ja-JP" altLang="en-US" sz="1600" b="1">
                <a:solidFill>
                  <a:srgbClr val="FF0000"/>
                </a:solidFill>
              </a:rPr>
              <a:t>、</a:t>
            </a:r>
            <a:r>
              <a:rPr kumimoji="1" lang="ja-JP" altLang="en-US" sz="1300"/>
              <a:t>）半角英数）」を入力し　</a:t>
            </a:r>
            <a:r>
              <a:rPr kumimoji="1" lang="en-US" altLang="ja-JP" sz="1300"/>
              <a:t>※</a:t>
            </a:r>
            <a:r>
              <a:rPr kumimoji="1" lang="ja-JP" altLang="en-US" sz="1300"/>
              <a:t>「</a:t>
            </a:r>
            <a:r>
              <a:rPr kumimoji="1" lang="ja-JP" altLang="en-US" sz="1300" b="1"/>
              <a:t> </a:t>
            </a:r>
            <a:r>
              <a:rPr kumimoji="1" lang="en-US" altLang="ja-JP" sz="1300" b="1"/>
              <a:t>(</a:t>
            </a:r>
            <a:r>
              <a:rPr kumimoji="1" lang="ja-JP" altLang="en-US" sz="1300" b="1">
                <a:solidFill>
                  <a:srgbClr val="FF0000"/>
                </a:solidFill>
              </a:rPr>
              <a:t>　、</a:t>
            </a:r>
            <a:r>
              <a:rPr kumimoji="1" lang="ja-JP" altLang="en-US" sz="1300" b="1"/>
              <a:t>）</a:t>
            </a:r>
            <a:r>
              <a:rPr kumimoji="1" lang="ja-JP" altLang="en-US" sz="1300"/>
              <a:t>」</a:t>
            </a:r>
            <a:endParaRPr kumimoji="1" lang="en-US" altLang="ja-JP" sz="1300"/>
          </a:p>
          <a:p>
            <a:r>
              <a:rPr kumimoji="1" lang="ja-JP" altLang="en-US" sz="1300" u="sng"/>
              <a:t>ＩＦ関数に戻り</a:t>
            </a:r>
            <a:r>
              <a:rPr kumimoji="1" lang="ja-JP" altLang="en-US" sz="1300"/>
              <a:t>「</a:t>
            </a:r>
            <a:r>
              <a:rPr kumimoji="1" lang="ja-JP" altLang="en-US" sz="1300">
                <a:solidFill>
                  <a:srgbClr val="FF0000"/>
                </a:solidFill>
              </a:rPr>
              <a:t>真の場合</a:t>
            </a:r>
            <a:r>
              <a:rPr kumimoji="1" lang="ja-JP" altLang="en-US" sz="1300"/>
              <a:t>・</a:t>
            </a:r>
            <a:r>
              <a:rPr kumimoji="1" lang="ja-JP" altLang="en-US" sz="1300">
                <a:solidFill>
                  <a:srgbClr val="FF0000"/>
                </a:solidFill>
              </a:rPr>
              <a:t>偽の場合</a:t>
            </a:r>
            <a:r>
              <a:rPr kumimoji="1" lang="ja-JP" altLang="en-US" sz="1300"/>
              <a:t>」を設定します。</a:t>
            </a:r>
          </a:p>
        </xdr:txBody>
      </xdr:sp>
      <xdr:pic>
        <xdr:nvPicPr>
          <xdr:cNvPr id="14" name="図 13">
            <a:extLst>
              <a:ext uri="{FF2B5EF4-FFF2-40B4-BE49-F238E27FC236}">
                <a16:creationId xmlns:a16="http://schemas.microsoft.com/office/drawing/2014/main" id="{D8E906E8-F823-44E5-A5A4-B86A0D7643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467350" y="5562600"/>
            <a:ext cx="4124325" cy="131532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12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8.21875" customWidth="1"/>
    <col min="4" max="10" width="7" customWidth="1"/>
    <col min="11" max="11" width="8.21875" customWidth="1"/>
    <col min="12" max="14" width="10.77734375" customWidth="1"/>
  </cols>
  <sheetData>
    <row r="1" spans="1:16" ht="18" customHeight="1" thickBot="1" x14ac:dyDescent="0.25">
      <c r="A1" s="41" t="s">
        <v>32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6" ht="23.25" customHeight="1" thickBot="1" x14ac:dyDescent="0.25">
      <c r="B2" s="38" t="s">
        <v>3</v>
      </c>
      <c r="C2" s="39"/>
      <c r="D2" s="39"/>
      <c r="E2" s="39"/>
      <c r="F2" s="39"/>
      <c r="G2" s="39"/>
      <c r="H2" s="40"/>
      <c r="I2" s="1" t="s">
        <v>0</v>
      </c>
      <c r="J2" s="42" t="s">
        <v>26</v>
      </c>
      <c r="K2" s="42"/>
      <c r="L2" s="42"/>
    </row>
    <row r="3" spans="1:16" s="7" customFormat="1" ht="14.4" x14ac:dyDescent="0.2"/>
    <row r="4" spans="1:16" s="7" customFormat="1" ht="18" customHeight="1" x14ac:dyDescent="0.2">
      <c r="B4" s="8" t="s">
        <v>18</v>
      </c>
      <c r="C4" s="9" t="s">
        <v>33</v>
      </c>
    </row>
    <row r="5" spans="1:16" s="10" customFormat="1" ht="18" customHeight="1" x14ac:dyDescent="0.2">
      <c r="B5" s="8" t="s">
        <v>19</v>
      </c>
      <c r="C5" s="11" t="s">
        <v>34</v>
      </c>
    </row>
    <row r="6" spans="1:16" s="10" customFormat="1" ht="18" customHeight="1" x14ac:dyDescent="0.2">
      <c r="C6" s="11"/>
      <c r="D6" s="10" t="s">
        <v>27</v>
      </c>
    </row>
    <row r="7" spans="1:16" s="10" customFormat="1" ht="18" customHeight="1" x14ac:dyDescent="0.2">
      <c r="B7" s="12"/>
      <c r="D7" s="10" t="s">
        <v>28</v>
      </c>
    </row>
    <row r="8" spans="1:16" s="10" customFormat="1" ht="18" customHeight="1" x14ac:dyDescent="0.2">
      <c r="B8" s="8" t="s">
        <v>24</v>
      </c>
      <c r="C8" s="13" t="s">
        <v>35</v>
      </c>
    </row>
    <row r="9" spans="1:16" s="10" customFormat="1" ht="18" customHeight="1" x14ac:dyDescent="0.2">
      <c r="B9" s="8"/>
      <c r="C9" s="11"/>
      <c r="D9" s="10" t="s">
        <v>29</v>
      </c>
    </row>
    <row r="10" spans="1:16" s="10" customFormat="1" ht="18" customHeight="1" x14ac:dyDescent="0.2">
      <c r="B10" s="8"/>
      <c r="C10" s="11"/>
      <c r="D10" s="10" t="s">
        <v>30</v>
      </c>
    </row>
    <row r="11" spans="1:16" s="10" customFormat="1" ht="18" customHeight="1" x14ac:dyDescent="0.2">
      <c r="B11" s="12"/>
      <c r="D11" s="10" t="s">
        <v>31</v>
      </c>
    </row>
    <row r="12" spans="1:16" s="16" customFormat="1" ht="18" customHeight="1" x14ac:dyDescent="0.2">
      <c r="A12" s="10"/>
      <c r="B12" s="14"/>
      <c r="C12" s="14" t="s">
        <v>22</v>
      </c>
      <c r="D12" s="14"/>
      <c r="E12" s="14"/>
      <c r="F12" s="14"/>
      <c r="G12" s="14"/>
      <c r="H12" s="14"/>
      <c r="I12" s="15"/>
      <c r="J12" s="15"/>
      <c r="K12" s="15"/>
      <c r="L12" s="15"/>
      <c r="M12" s="14"/>
      <c r="N12" s="14"/>
      <c r="O12" s="14"/>
      <c r="P12" s="14"/>
    </row>
    <row r="13" spans="1:16" s="16" customFormat="1" ht="19.8" customHeight="1" x14ac:dyDescent="0.2">
      <c r="A13" s="10"/>
      <c r="B13" s="14"/>
      <c r="C13" s="24"/>
      <c r="D13" s="24" t="s">
        <v>11</v>
      </c>
      <c r="E13" s="24" t="s">
        <v>12</v>
      </c>
      <c r="F13" s="24" t="s">
        <v>13</v>
      </c>
      <c r="G13" s="24" t="s">
        <v>14</v>
      </c>
      <c r="H13" s="24" t="s">
        <v>15</v>
      </c>
      <c r="I13" s="24" t="s">
        <v>16</v>
      </c>
      <c r="J13" s="24" t="s">
        <v>17</v>
      </c>
      <c r="K13" s="25" t="s">
        <v>23</v>
      </c>
      <c r="L13" s="25" t="s">
        <v>20</v>
      </c>
      <c r="M13" s="25" t="s">
        <v>21</v>
      </c>
      <c r="N13" s="25" t="s">
        <v>25</v>
      </c>
      <c r="O13" s="14"/>
      <c r="P13" s="14"/>
    </row>
    <row r="14" spans="1:16" s="16" customFormat="1" ht="19.8" customHeight="1" x14ac:dyDescent="0.2">
      <c r="A14" s="10"/>
      <c r="B14" s="14"/>
      <c r="C14" s="26" t="s">
        <v>4</v>
      </c>
      <c r="D14" s="27">
        <v>87</v>
      </c>
      <c r="E14" s="27">
        <v>82</v>
      </c>
      <c r="F14" s="27"/>
      <c r="G14" s="27">
        <v>68</v>
      </c>
      <c r="H14" s="27">
        <v>95</v>
      </c>
      <c r="I14" s="27">
        <v>83</v>
      </c>
      <c r="J14" s="27">
        <v>77</v>
      </c>
      <c r="K14" s="32"/>
      <c r="L14" s="28"/>
      <c r="M14" s="33"/>
      <c r="N14" s="29"/>
      <c r="O14" s="14"/>
      <c r="P14" s="14"/>
    </row>
    <row r="15" spans="1:16" s="16" customFormat="1" ht="19.8" customHeight="1" x14ac:dyDescent="0.2">
      <c r="A15" s="10"/>
      <c r="B15" s="14"/>
      <c r="C15" s="26" t="s">
        <v>5</v>
      </c>
      <c r="D15" s="27">
        <v>78</v>
      </c>
      <c r="E15" s="27">
        <v>73</v>
      </c>
      <c r="F15" s="27">
        <v>65</v>
      </c>
      <c r="G15" s="27">
        <v>92</v>
      </c>
      <c r="H15" s="27">
        <v>80</v>
      </c>
      <c r="I15" s="27">
        <v>74</v>
      </c>
      <c r="J15" s="27">
        <v>91</v>
      </c>
      <c r="K15" s="32"/>
      <c r="L15" s="28"/>
      <c r="M15" s="33"/>
      <c r="N15" s="29"/>
      <c r="O15" s="14"/>
      <c r="P15" s="14"/>
    </row>
    <row r="16" spans="1:16" s="16" customFormat="1" ht="19.8" customHeight="1" x14ac:dyDescent="0.2">
      <c r="A16" s="10"/>
      <c r="B16" s="14"/>
      <c r="C16" s="26" t="s">
        <v>6</v>
      </c>
      <c r="D16" s="27"/>
      <c r="E16" s="27">
        <v>62</v>
      </c>
      <c r="F16" s="27">
        <v>89</v>
      </c>
      <c r="G16" s="27">
        <v>77</v>
      </c>
      <c r="H16" s="27"/>
      <c r="I16" s="27">
        <v>88</v>
      </c>
      <c r="J16" s="27"/>
      <c r="K16" s="32"/>
      <c r="L16" s="28"/>
      <c r="M16" s="33"/>
      <c r="N16" s="29"/>
      <c r="O16" s="14"/>
      <c r="P16" s="14"/>
    </row>
    <row r="17" spans="1:16" s="16" customFormat="1" ht="19.8" customHeight="1" x14ac:dyDescent="0.2">
      <c r="A17" s="10"/>
      <c r="B17" s="14"/>
      <c r="C17" s="26" t="s">
        <v>7</v>
      </c>
      <c r="D17" s="27">
        <v>91</v>
      </c>
      <c r="E17" s="27">
        <v>86</v>
      </c>
      <c r="F17" s="27">
        <v>74</v>
      </c>
      <c r="G17" s="27">
        <v>68</v>
      </c>
      <c r="H17" s="27">
        <v>85</v>
      </c>
      <c r="I17" s="27">
        <v>98</v>
      </c>
      <c r="J17" s="27">
        <v>99</v>
      </c>
      <c r="K17" s="32"/>
      <c r="L17" s="28"/>
      <c r="M17" s="33"/>
      <c r="N17" s="29"/>
      <c r="O17" s="14"/>
      <c r="P17" s="14"/>
    </row>
    <row r="18" spans="1:16" s="16" customFormat="1" ht="19.8" customHeight="1" x14ac:dyDescent="0.2">
      <c r="A18" s="10"/>
      <c r="B18" s="14"/>
      <c r="C18" s="26" t="s">
        <v>8</v>
      </c>
      <c r="D18" s="27">
        <v>76</v>
      </c>
      <c r="E18" s="27">
        <v>71</v>
      </c>
      <c r="F18" s="27"/>
      <c r="G18" s="27">
        <v>82</v>
      </c>
      <c r="H18" s="27">
        <v>95</v>
      </c>
      <c r="I18" s="27">
        <v>96</v>
      </c>
      <c r="J18" s="27">
        <v>83</v>
      </c>
      <c r="K18" s="32"/>
      <c r="L18" s="28"/>
      <c r="M18" s="33"/>
      <c r="N18" s="29"/>
      <c r="O18" s="14"/>
      <c r="P18" s="14"/>
    </row>
    <row r="19" spans="1:16" s="16" customFormat="1" ht="19.8" customHeight="1" x14ac:dyDescent="0.2">
      <c r="A19" s="10"/>
      <c r="B19" s="14"/>
      <c r="C19" s="26" t="s">
        <v>9</v>
      </c>
      <c r="D19" s="27">
        <v>67</v>
      </c>
      <c r="E19" s="27"/>
      <c r="F19" s="27">
        <v>79</v>
      </c>
      <c r="G19" s="27">
        <v>92</v>
      </c>
      <c r="H19" s="27"/>
      <c r="I19" s="27"/>
      <c r="J19" s="27">
        <v>84</v>
      </c>
      <c r="K19" s="32"/>
      <c r="L19" s="28"/>
      <c r="M19" s="33"/>
      <c r="N19" s="29"/>
      <c r="O19" s="14"/>
      <c r="P19" s="14"/>
    </row>
    <row r="20" spans="1:16" s="16" customFormat="1" ht="19.8" customHeight="1" x14ac:dyDescent="0.2">
      <c r="A20" s="10"/>
      <c r="B20" s="14"/>
      <c r="C20" s="26" t="s">
        <v>10</v>
      </c>
      <c r="D20" s="27">
        <v>81</v>
      </c>
      <c r="E20" s="27">
        <v>76</v>
      </c>
      <c r="F20" s="27">
        <v>89</v>
      </c>
      <c r="G20" s="27"/>
      <c r="H20" s="27">
        <v>77</v>
      </c>
      <c r="I20" s="27">
        <v>81</v>
      </c>
      <c r="J20" s="27">
        <v>91</v>
      </c>
      <c r="K20" s="32"/>
      <c r="L20" s="28"/>
      <c r="M20" s="33"/>
      <c r="N20" s="29"/>
      <c r="O20" s="14"/>
      <c r="P20" s="14"/>
    </row>
    <row r="21" spans="1:16" s="16" customFormat="1" ht="14.4" x14ac:dyDescent="0.2">
      <c r="A21" s="10"/>
      <c r="B21" s="14"/>
      <c r="C21" s="20"/>
      <c r="D21" s="20"/>
      <c r="E21" s="20"/>
      <c r="F21" s="20"/>
      <c r="G21" s="20"/>
      <c r="H21" s="21"/>
      <c r="I21" s="14"/>
      <c r="J21" s="20"/>
      <c r="K21" s="20"/>
      <c r="L21" s="20"/>
      <c r="M21" s="21"/>
      <c r="N21" s="14"/>
      <c r="O21" s="14"/>
      <c r="P21" s="14"/>
    </row>
    <row r="22" spans="1:16" s="16" customFormat="1" ht="24.75" customHeight="1" x14ac:dyDescent="0.2">
      <c r="A22" s="10"/>
      <c r="C22" s="22" t="s">
        <v>1</v>
      </c>
      <c r="D22" s="20"/>
      <c r="E22" s="20"/>
      <c r="F22" s="20"/>
      <c r="G22" s="20"/>
      <c r="H22" s="14"/>
      <c r="I22" s="14"/>
      <c r="J22" s="20"/>
      <c r="K22" s="20"/>
      <c r="L22" s="20"/>
      <c r="M22" s="20"/>
      <c r="N22" s="14"/>
      <c r="O22" s="14"/>
      <c r="P22" s="14"/>
    </row>
    <row r="23" spans="1:16" s="16" customFormat="1" ht="14.4" x14ac:dyDescent="0.2">
      <c r="A23" s="10"/>
      <c r="D23" s="20"/>
      <c r="E23" s="20"/>
      <c r="F23" s="20"/>
      <c r="G23" s="20"/>
      <c r="H23" s="21"/>
      <c r="I23" s="14"/>
      <c r="J23" s="20"/>
      <c r="K23" s="20"/>
      <c r="L23" s="20"/>
      <c r="M23" s="14"/>
      <c r="N23" s="14"/>
      <c r="O23" s="14"/>
      <c r="P23" s="14"/>
    </row>
    <row r="24" spans="1:16" s="16" customFormat="1" ht="19.8" customHeight="1" x14ac:dyDescent="0.2">
      <c r="A24" s="10"/>
      <c r="B24" s="23" t="s">
        <v>2</v>
      </c>
      <c r="C24" s="24"/>
      <c r="D24" s="24" t="s">
        <v>11</v>
      </c>
      <c r="E24" s="24" t="s">
        <v>12</v>
      </c>
      <c r="F24" s="24" t="s">
        <v>13</v>
      </c>
      <c r="G24" s="24" t="s">
        <v>14</v>
      </c>
      <c r="H24" s="24" t="s">
        <v>15</v>
      </c>
      <c r="I24" s="24" t="s">
        <v>16</v>
      </c>
      <c r="J24" s="24" t="s">
        <v>17</v>
      </c>
      <c r="K24" s="25" t="s">
        <v>23</v>
      </c>
      <c r="L24" s="25" t="s">
        <v>20</v>
      </c>
      <c r="M24" s="25" t="s">
        <v>21</v>
      </c>
      <c r="N24" s="25" t="s">
        <v>25</v>
      </c>
      <c r="O24" s="14"/>
      <c r="P24" s="14"/>
    </row>
    <row r="25" spans="1:16" s="16" customFormat="1" ht="19.8" customHeight="1" x14ac:dyDescent="0.2">
      <c r="A25" s="10"/>
      <c r="B25" s="14"/>
      <c r="C25" s="26" t="s">
        <v>4</v>
      </c>
      <c r="D25" s="27">
        <v>87</v>
      </c>
      <c r="E25" s="27">
        <v>82</v>
      </c>
      <c r="F25" s="27"/>
      <c r="G25" s="27">
        <v>68</v>
      </c>
      <c r="H25" s="27">
        <v>95</v>
      </c>
      <c r="I25" s="27">
        <v>83</v>
      </c>
      <c r="J25" s="27">
        <v>77</v>
      </c>
      <c r="K25" s="36">
        <f>AVERAGE(D25:J25)</f>
        <v>82</v>
      </c>
      <c r="L25" s="30" t="str">
        <f>IF((COUNTBLANK(D25:J25)&gt;=3),"失格","")</f>
        <v/>
      </c>
      <c r="M25" s="37" t="str">
        <f>IF(K25&gt;=AVERAGE($K$25:$K$31),"優秀","努力")</f>
        <v>優秀</v>
      </c>
      <c r="N25" s="31" t="str">
        <f>IF(K25&gt;=83,"合格",IF(K25&gt;=80,"補欠","落第"))</f>
        <v>補欠</v>
      </c>
      <c r="O25" s="14"/>
      <c r="P25" s="14"/>
    </row>
    <row r="26" spans="1:16" s="16" customFormat="1" ht="19.8" customHeight="1" x14ac:dyDescent="0.2">
      <c r="A26" s="10"/>
      <c r="B26" s="14"/>
      <c r="C26" s="26" t="s">
        <v>5</v>
      </c>
      <c r="D26" s="27">
        <v>78</v>
      </c>
      <c r="E26" s="27">
        <v>73</v>
      </c>
      <c r="F26" s="27">
        <v>65</v>
      </c>
      <c r="G26" s="27">
        <v>92</v>
      </c>
      <c r="H26" s="27">
        <v>80</v>
      </c>
      <c r="I26" s="27">
        <v>74</v>
      </c>
      <c r="J26" s="27">
        <v>91</v>
      </c>
      <c r="K26" s="36">
        <f t="shared" ref="K26:K31" si="0">AVERAGE(D26:J26)</f>
        <v>79</v>
      </c>
      <c r="L26" s="30" t="str">
        <f t="shared" ref="L26:L31" si="1">IF((COUNTBLANK(D26:J26)&gt;=3),"失格","")</f>
        <v/>
      </c>
      <c r="M26" s="37" t="str">
        <f t="shared" ref="M26:M31" si="2">IF(K26&gt;=AVERAGE($K$25:$K$31),"優秀","努力")</f>
        <v>努力</v>
      </c>
      <c r="N26" s="31" t="str">
        <f t="shared" ref="N26:N31" si="3">IF(K26&gt;=83,"合格",IF(K26&gt;=80,"補欠","落第"))</f>
        <v>落第</v>
      </c>
      <c r="O26" s="14"/>
      <c r="P26" s="14"/>
    </row>
    <row r="27" spans="1:16" s="16" customFormat="1" ht="19.8" customHeight="1" x14ac:dyDescent="0.2">
      <c r="A27" s="10"/>
      <c r="C27" s="26" t="s">
        <v>6</v>
      </c>
      <c r="D27" s="27"/>
      <c r="E27" s="27">
        <v>62</v>
      </c>
      <c r="F27" s="27">
        <v>89</v>
      </c>
      <c r="G27" s="27">
        <v>77</v>
      </c>
      <c r="H27" s="27"/>
      <c r="I27" s="27">
        <v>88</v>
      </c>
      <c r="J27" s="27"/>
      <c r="K27" s="36">
        <f t="shared" si="0"/>
        <v>79</v>
      </c>
      <c r="L27" s="30" t="str">
        <f t="shared" si="1"/>
        <v>失格</v>
      </c>
      <c r="M27" s="37" t="str">
        <f t="shared" si="2"/>
        <v>努力</v>
      </c>
      <c r="N27" s="31" t="str">
        <f t="shared" si="3"/>
        <v>落第</v>
      </c>
      <c r="O27" s="14"/>
      <c r="P27" s="14"/>
    </row>
    <row r="28" spans="1:16" s="16" customFormat="1" ht="19.8" customHeight="1" x14ac:dyDescent="0.2">
      <c r="A28" s="10"/>
      <c r="C28" s="26" t="s">
        <v>7</v>
      </c>
      <c r="D28" s="27">
        <v>91</v>
      </c>
      <c r="E28" s="27">
        <v>86</v>
      </c>
      <c r="F28" s="27">
        <v>74</v>
      </c>
      <c r="G28" s="27">
        <v>68</v>
      </c>
      <c r="H28" s="27">
        <v>85</v>
      </c>
      <c r="I28" s="27">
        <v>98</v>
      </c>
      <c r="J28" s="27">
        <v>99</v>
      </c>
      <c r="K28" s="36">
        <f t="shared" si="0"/>
        <v>85.857142857142861</v>
      </c>
      <c r="L28" s="30" t="str">
        <f t="shared" si="1"/>
        <v/>
      </c>
      <c r="M28" s="37" t="str">
        <f t="shared" si="2"/>
        <v>優秀</v>
      </c>
      <c r="N28" s="31" t="str">
        <f t="shared" si="3"/>
        <v>合格</v>
      </c>
      <c r="O28" s="14"/>
      <c r="P28" s="14"/>
    </row>
    <row r="29" spans="1:16" s="16" customFormat="1" ht="19.8" customHeight="1" x14ac:dyDescent="0.2">
      <c r="A29" s="10"/>
      <c r="C29" s="26" t="s">
        <v>8</v>
      </c>
      <c r="D29" s="27">
        <v>76</v>
      </c>
      <c r="E29" s="27">
        <v>71</v>
      </c>
      <c r="F29" s="27"/>
      <c r="G29" s="27">
        <v>82</v>
      </c>
      <c r="H29" s="27">
        <v>95</v>
      </c>
      <c r="I29" s="27">
        <v>96</v>
      </c>
      <c r="J29" s="27">
        <v>83</v>
      </c>
      <c r="K29" s="36">
        <f t="shared" si="0"/>
        <v>83.833333333333329</v>
      </c>
      <c r="L29" s="30" t="str">
        <f t="shared" si="1"/>
        <v/>
      </c>
      <c r="M29" s="37" t="str">
        <f t="shared" si="2"/>
        <v>優秀</v>
      </c>
      <c r="N29" s="31" t="str">
        <f t="shared" si="3"/>
        <v>合格</v>
      </c>
      <c r="O29" s="14"/>
      <c r="P29" s="14"/>
    </row>
    <row r="30" spans="1:16" s="16" customFormat="1" ht="19.8" customHeight="1" x14ac:dyDescent="0.2">
      <c r="A30" s="10"/>
      <c r="B30" s="14"/>
      <c r="C30" s="26" t="s">
        <v>9</v>
      </c>
      <c r="D30" s="27">
        <v>67</v>
      </c>
      <c r="E30" s="27"/>
      <c r="F30" s="27">
        <v>79</v>
      </c>
      <c r="G30" s="27">
        <v>92</v>
      </c>
      <c r="H30" s="27"/>
      <c r="I30" s="27"/>
      <c r="J30" s="27">
        <v>84</v>
      </c>
      <c r="K30" s="36">
        <f t="shared" si="0"/>
        <v>80.5</v>
      </c>
      <c r="L30" s="30" t="str">
        <f t="shared" si="1"/>
        <v>失格</v>
      </c>
      <c r="M30" s="37" t="str">
        <f t="shared" si="2"/>
        <v>努力</v>
      </c>
      <c r="N30" s="31" t="str">
        <f t="shared" si="3"/>
        <v>補欠</v>
      </c>
      <c r="O30" s="14"/>
      <c r="P30" s="14"/>
    </row>
    <row r="31" spans="1:16" s="16" customFormat="1" ht="19.8" customHeight="1" x14ac:dyDescent="0.2">
      <c r="A31" s="10"/>
      <c r="B31" s="14"/>
      <c r="C31" s="26" t="s">
        <v>10</v>
      </c>
      <c r="D31" s="27">
        <v>81</v>
      </c>
      <c r="E31" s="27">
        <v>76</v>
      </c>
      <c r="F31" s="27">
        <v>89</v>
      </c>
      <c r="G31" s="27"/>
      <c r="H31" s="27">
        <v>77</v>
      </c>
      <c r="I31" s="27">
        <v>81</v>
      </c>
      <c r="J31" s="27">
        <v>91</v>
      </c>
      <c r="K31" s="36">
        <f t="shared" si="0"/>
        <v>82.5</v>
      </c>
      <c r="L31" s="30" t="str">
        <f t="shared" si="1"/>
        <v/>
      </c>
      <c r="M31" s="37" t="str">
        <f t="shared" si="2"/>
        <v>優秀</v>
      </c>
      <c r="N31" s="31" t="str">
        <f t="shared" si="3"/>
        <v>補欠</v>
      </c>
      <c r="O31" s="14"/>
      <c r="P31" s="14"/>
    </row>
    <row r="32" spans="1:16" s="16" customFormat="1" ht="14.4" x14ac:dyDescent="0.2">
      <c r="A32" s="10"/>
      <c r="B32" s="14"/>
      <c r="C32" s="20"/>
      <c r="D32" s="20"/>
      <c r="E32" s="20"/>
      <c r="F32" s="20"/>
      <c r="G32" s="20"/>
      <c r="H32" s="14"/>
      <c r="I32" s="14"/>
      <c r="J32" s="14"/>
      <c r="K32" s="14"/>
      <c r="L32" s="14"/>
      <c r="M32" s="14"/>
      <c r="N32" s="14"/>
      <c r="O32" s="14"/>
      <c r="P32" s="14"/>
    </row>
    <row r="33" spans="1:16" s="16" customFormat="1" ht="14.4" x14ac:dyDescent="0.2">
      <c r="A33" s="10"/>
      <c r="B33" s="14"/>
      <c r="C33" s="20"/>
      <c r="D33" s="20"/>
      <c r="E33" s="20"/>
      <c r="F33" s="20"/>
      <c r="G33" s="20"/>
      <c r="H33" s="14"/>
      <c r="I33" s="14"/>
      <c r="J33" s="14"/>
      <c r="K33" s="14"/>
      <c r="L33" s="14"/>
      <c r="M33" s="14"/>
      <c r="N33" s="14"/>
      <c r="O33" s="14"/>
      <c r="P33" s="14"/>
    </row>
    <row r="34" spans="1:16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  <c r="P34" s="3"/>
    </row>
    <row r="35" spans="1:16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  <c r="P35" s="3"/>
    </row>
    <row r="36" spans="1:16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  <c r="P36" s="3"/>
    </row>
    <row r="37" spans="1:16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 x14ac:dyDescent="0.2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 x14ac:dyDescent="0.2">
      <c r="A39" s="5"/>
      <c r="B39" s="3"/>
      <c r="C39" s="4"/>
      <c r="D39" s="4"/>
      <c r="E39" s="4"/>
      <c r="F39" s="4"/>
      <c r="G39" s="4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 x14ac:dyDescent="0.2">
      <c r="A40" s="5"/>
      <c r="B40" s="3"/>
      <c r="C40" s="4"/>
      <c r="D40" s="4"/>
      <c r="E40" s="4"/>
      <c r="F40" s="4"/>
      <c r="G40" s="4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 x14ac:dyDescent="0.2">
      <c r="A41" s="5"/>
      <c r="B41" s="3"/>
      <c r="C41" s="4"/>
      <c r="D41" s="4"/>
      <c r="E41" s="4"/>
      <c r="F41" s="4"/>
      <c r="G41" s="4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</row>
    <row r="555" spans="1:16" s="2" customFormat="1" x14ac:dyDescent="0.2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</row>
    <row r="556" spans="1:16" s="2" customFormat="1" x14ac:dyDescent="0.2">
      <c r="A556" s="5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</row>
    <row r="557" spans="1:16" s="2" customFormat="1" x14ac:dyDescent="0.2">
      <c r="A557" s="5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</row>
    <row r="558" spans="1:16" s="2" customFormat="1" x14ac:dyDescent="0.2">
      <c r="A558" s="5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</row>
    <row r="559" spans="1:1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  <row r="1303" spans="1:16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  <c r="P1303" s="5"/>
    </row>
    <row r="1304" spans="1:16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  <c r="P1304" s="5"/>
    </row>
    <row r="1305" spans="1:16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  <c r="P1305" s="5"/>
    </row>
    <row r="1306" spans="1:16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  <c r="P1306" s="5"/>
    </row>
    <row r="1307" spans="1:16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  <c r="P1307" s="5"/>
    </row>
    <row r="1308" spans="1:16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  <c r="P1308" s="5"/>
    </row>
    <row r="1309" spans="1:16" x14ac:dyDescent="0.2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  <c r="P1309" s="5"/>
    </row>
    <row r="1310" spans="1:16" x14ac:dyDescent="0.2">
      <c r="A1310" s="5"/>
      <c r="B1310" s="5"/>
      <c r="C1310" s="5"/>
      <c r="D1310" s="5"/>
      <c r="E1310" s="5"/>
      <c r="F1310" s="5"/>
      <c r="G1310" s="5"/>
      <c r="H1310" s="5"/>
      <c r="I1310" s="5"/>
      <c r="J1310" s="5"/>
      <c r="K1310" s="5"/>
      <c r="L1310" s="5"/>
      <c r="M1310" s="5"/>
      <c r="N1310" s="5"/>
      <c r="O1310" s="5"/>
      <c r="P1310" s="5"/>
    </row>
    <row r="1311" spans="1:16" x14ac:dyDescent="0.2">
      <c r="A1311" s="5"/>
      <c r="B1311" s="5"/>
      <c r="C1311" s="5"/>
      <c r="D1311" s="5"/>
      <c r="E1311" s="5"/>
      <c r="F1311" s="5"/>
      <c r="G1311" s="5"/>
      <c r="H1311" s="5"/>
      <c r="I1311" s="5"/>
      <c r="J1311" s="5"/>
      <c r="K1311" s="5"/>
      <c r="L1311" s="5"/>
      <c r="M1311" s="5"/>
      <c r="N1311" s="5"/>
      <c r="O1311" s="5"/>
      <c r="P1311" s="5"/>
    </row>
    <row r="1312" spans="1:16" x14ac:dyDescent="0.2">
      <c r="A1312" s="5"/>
      <c r="B1312" s="5"/>
      <c r="C1312" s="5"/>
      <c r="D1312" s="5"/>
      <c r="E1312" s="5"/>
      <c r="F1312" s="5"/>
      <c r="G1312" s="5"/>
      <c r="H1312" s="5"/>
      <c r="I1312" s="5"/>
      <c r="J1312" s="5"/>
      <c r="K1312" s="5"/>
      <c r="L1312" s="5"/>
      <c r="M1312" s="5"/>
      <c r="N1312" s="5"/>
      <c r="O1312" s="5"/>
      <c r="P1312" s="5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P1302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8.21875" customWidth="1"/>
    <col min="4" max="10" width="7" customWidth="1"/>
    <col min="11" max="11" width="8.109375" customWidth="1"/>
    <col min="12" max="14" width="10.77734375" customWidth="1"/>
  </cols>
  <sheetData>
    <row r="1" spans="1:16" ht="18" customHeight="1" thickBot="1" x14ac:dyDescent="0.25">
      <c r="A1" s="41" t="s">
        <v>32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6" ht="23.25" customHeight="1" thickBot="1" x14ac:dyDescent="0.25">
      <c r="B2" s="38" t="s">
        <v>3</v>
      </c>
      <c r="C2" s="39"/>
      <c r="D2" s="39"/>
      <c r="E2" s="39"/>
      <c r="F2" s="39"/>
      <c r="G2" s="39"/>
      <c r="H2" s="40"/>
      <c r="I2" s="1" t="s">
        <v>0</v>
      </c>
      <c r="J2" s="42" t="s">
        <v>26</v>
      </c>
      <c r="K2" s="42"/>
      <c r="L2" s="42"/>
    </row>
    <row r="3" spans="1:16" s="7" customFormat="1" ht="14.4" x14ac:dyDescent="0.2"/>
    <row r="4" spans="1:16" s="7" customFormat="1" ht="19.5" customHeight="1" x14ac:dyDescent="0.2">
      <c r="B4" s="8" t="s">
        <v>18</v>
      </c>
      <c r="C4" s="9" t="s">
        <v>33</v>
      </c>
    </row>
    <row r="5" spans="1:16" s="10" customFormat="1" ht="19.5" customHeight="1" x14ac:dyDescent="0.2">
      <c r="B5" s="8" t="s">
        <v>19</v>
      </c>
      <c r="C5" s="11" t="s">
        <v>34</v>
      </c>
    </row>
    <row r="6" spans="1:16" s="10" customFormat="1" ht="19.5" customHeight="1" x14ac:dyDescent="0.2">
      <c r="C6" s="11"/>
      <c r="D6" s="10" t="s">
        <v>27</v>
      </c>
    </row>
    <row r="7" spans="1:16" s="10" customFormat="1" ht="19.5" customHeight="1" x14ac:dyDescent="0.2">
      <c r="B7" s="12"/>
      <c r="D7" s="10" t="s">
        <v>28</v>
      </c>
    </row>
    <row r="8" spans="1:16" s="10" customFormat="1" ht="19.5" customHeight="1" x14ac:dyDescent="0.2">
      <c r="B8" s="8" t="s">
        <v>24</v>
      </c>
      <c r="C8" s="13" t="s">
        <v>35</v>
      </c>
    </row>
    <row r="9" spans="1:16" s="10" customFormat="1" ht="19.5" customHeight="1" x14ac:dyDescent="0.2">
      <c r="B9" s="8"/>
      <c r="C9" s="11"/>
      <c r="D9" s="10" t="s">
        <v>29</v>
      </c>
    </row>
    <row r="10" spans="1:16" s="10" customFormat="1" ht="19.5" customHeight="1" x14ac:dyDescent="0.2">
      <c r="B10" s="8"/>
      <c r="C10" s="11"/>
      <c r="D10" s="10" t="s">
        <v>30</v>
      </c>
    </row>
    <row r="11" spans="1:16" s="10" customFormat="1" ht="19.5" customHeight="1" x14ac:dyDescent="0.2">
      <c r="B11" s="12"/>
      <c r="D11" s="10" t="s">
        <v>31</v>
      </c>
    </row>
    <row r="12" spans="1:16" s="16" customFormat="1" ht="14.4" x14ac:dyDescent="0.2">
      <c r="A12" s="10"/>
      <c r="B12" s="14"/>
      <c r="C12" s="14" t="s">
        <v>22</v>
      </c>
      <c r="D12" s="14"/>
      <c r="E12" s="14"/>
      <c r="F12" s="14"/>
      <c r="G12" s="14"/>
      <c r="H12" s="14"/>
      <c r="I12" s="15"/>
      <c r="J12" s="15"/>
      <c r="K12" s="15"/>
      <c r="L12" s="15"/>
      <c r="M12" s="14"/>
      <c r="N12" s="14"/>
      <c r="O12" s="14"/>
      <c r="P12" s="14"/>
    </row>
    <row r="13" spans="1:16" s="16" customFormat="1" ht="23.25" customHeight="1" x14ac:dyDescent="0.2">
      <c r="A13" s="10"/>
      <c r="B13" s="14"/>
      <c r="C13" s="17"/>
      <c r="D13" s="17" t="s">
        <v>11</v>
      </c>
      <c r="E13" s="17" t="s">
        <v>12</v>
      </c>
      <c r="F13" s="17" t="s">
        <v>13</v>
      </c>
      <c r="G13" s="17" t="s">
        <v>14</v>
      </c>
      <c r="H13" s="17" t="s">
        <v>15</v>
      </c>
      <c r="I13" s="17" t="s">
        <v>16</v>
      </c>
      <c r="J13" s="17" t="s">
        <v>17</v>
      </c>
      <c r="K13" s="18" t="s">
        <v>23</v>
      </c>
      <c r="L13" s="18" t="s">
        <v>20</v>
      </c>
      <c r="M13" s="18" t="s">
        <v>21</v>
      </c>
      <c r="N13" s="18" t="s">
        <v>25</v>
      </c>
      <c r="O13" s="14"/>
      <c r="P13" s="14"/>
    </row>
    <row r="14" spans="1:16" s="16" customFormat="1" ht="19.5" customHeight="1" x14ac:dyDescent="0.2">
      <c r="A14" s="10"/>
      <c r="B14" s="14"/>
      <c r="C14" s="19" t="s">
        <v>4</v>
      </c>
      <c r="D14" s="27">
        <v>87</v>
      </c>
      <c r="E14" s="27">
        <v>82</v>
      </c>
      <c r="F14" s="27"/>
      <c r="G14" s="27">
        <v>68</v>
      </c>
      <c r="H14" s="27">
        <v>95</v>
      </c>
      <c r="I14" s="27">
        <v>83</v>
      </c>
      <c r="J14" s="27">
        <v>77</v>
      </c>
      <c r="K14" s="34">
        <f>AVERAGE(D14:J14)</f>
        <v>82</v>
      </c>
      <c r="L14" s="30" t="str">
        <f>IF((COUNTBLANK(D14:J14)&gt;=3),"失格","")</f>
        <v/>
      </c>
      <c r="M14" s="35" t="str">
        <f>IF(K14&gt;=AVERAGE($K$14:$K$20),"優秀","努力")</f>
        <v>優秀</v>
      </c>
      <c r="N14" s="31" t="str">
        <f>IF(K14&gt;=83,"合格",IF(K14&gt;=80,"補欠","落第"))</f>
        <v>補欠</v>
      </c>
      <c r="O14" s="14"/>
      <c r="P14" s="14"/>
    </row>
    <row r="15" spans="1:16" s="16" customFormat="1" ht="19.5" customHeight="1" x14ac:dyDescent="0.2">
      <c r="A15" s="10"/>
      <c r="B15" s="14"/>
      <c r="C15" s="19" t="s">
        <v>5</v>
      </c>
      <c r="D15" s="27">
        <v>78</v>
      </c>
      <c r="E15" s="27">
        <v>73</v>
      </c>
      <c r="F15" s="27">
        <v>65</v>
      </c>
      <c r="G15" s="27">
        <v>92</v>
      </c>
      <c r="H15" s="27">
        <v>80</v>
      </c>
      <c r="I15" s="27">
        <v>74</v>
      </c>
      <c r="J15" s="27">
        <v>91</v>
      </c>
      <c r="K15" s="34">
        <f t="shared" ref="K15:K20" si="0">AVERAGE(D15:J15)</f>
        <v>79</v>
      </c>
      <c r="L15" s="30" t="str">
        <f t="shared" ref="L15:L20" si="1">IF((COUNTBLANK(D15:J15)&gt;=3),"失格","")</f>
        <v/>
      </c>
      <c r="M15" s="35" t="str">
        <f t="shared" ref="M15:M20" si="2">IF(K15&gt;=AVERAGE($K$14:$K$20),"優秀","努力")</f>
        <v>努力</v>
      </c>
      <c r="N15" s="31" t="str">
        <f t="shared" ref="N15:N20" si="3">IF(K15&gt;=83,"合格",IF(K15&gt;=80,"補欠","落第"))</f>
        <v>落第</v>
      </c>
      <c r="O15" s="14"/>
      <c r="P15" s="14"/>
    </row>
    <row r="16" spans="1:16" s="16" customFormat="1" ht="19.5" customHeight="1" x14ac:dyDescent="0.2">
      <c r="A16" s="10"/>
      <c r="B16" s="14"/>
      <c r="C16" s="19" t="s">
        <v>6</v>
      </c>
      <c r="D16" s="27"/>
      <c r="E16" s="27">
        <v>62</v>
      </c>
      <c r="F16" s="27">
        <v>89</v>
      </c>
      <c r="G16" s="27">
        <v>77</v>
      </c>
      <c r="H16" s="27"/>
      <c r="I16" s="27">
        <v>88</v>
      </c>
      <c r="J16" s="27"/>
      <c r="K16" s="34">
        <f t="shared" si="0"/>
        <v>79</v>
      </c>
      <c r="L16" s="30" t="str">
        <f t="shared" si="1"/>
        <v>失格</v>
      </c>
      <c r="M16" s="35" t="str">
        <f t="shared" si="2"/>
        <v>努力</v>
      </c>
      <c r="N16" s="31" t="str">
        <f t="shared" si="3"/>
        <v>落第</v>
      </c>
      <c r="O16" s="14"/>
      <c r="P16" s="14"/>
    </row>
    <row r="17" spans="1:16" s="16" customFormat="1" ht="19.5" customHeight="1" x14ac:dyDescent="0.2">
      <c r="A17" s="10"/>
      <c r="B17" s="14"/>
      <c r="C17" s="19" t="s">
        <v>7</v>
      </c>
      <c r="D17" s="27">
        <v>91</v>
      </c>
      <c r="E17" s="27">
        <v>86</v>
      </c>
      <c r="F17" s="27">
        <v>74</v>
      </c>
      <c r="G17" s="27">
        <v>68</v>
      </c>
      <c r="H17" s="27">
        <v>85</v>
      </c>
      <c r="I17" s="27">
        <v>98</v>
      </c>
      <c r="J17" s="27">
        <v>99</v>
      </c>
      <c r="K17" s="34">
        <f t="shared" si="0"/>
        <v>85.857142857142861</v>
      </c>
      <c r="L17" s="30" t="str">
        <f t="shared" si="1"/>
        <v/>
      </c>
      <c r="M17" s="35" t="str">
        <f t="shared" si="2"/>
        <v>優秀</v>
      </c>
      <c r="N17" s="31" t="str">
        <f t="shared" si="3"/>
        <v>合格</v>
      </c>
      <c r="O17" s="14"/>
      <c r="P17" s="14"/>
    </row>
    <row r="18" spans="1:16" s="16" customFormat="1" ht="19.5" customHeight="1" x14ac:dyDescent="0.2">
      <c r="A18" s="10"/>
      <c r="B18" s="14"/>
      <c r="C18" s="19" t="s">
        <v>8</v>
      </c>
      <c r="D18" s="27">
        <v>76</v>
      </c>
      <c r="E18" s="27">
        <v>71</v>
      </c>
      <c r="F18" s="27"/>
      <c r="G18" s="27">
        <v>82</v>
      </c>
      <c r="H18" s="27">
        <v>95</v>
      </c>
      <c r="I18" s="27">
        <v>96</v>
      </c>
      <c r="J18" s="27">
        <v>83</v>
      </c>
      <c r="K18" s="34">
        <f t="shared" si="0"/>
        <v>83.833333333333329</v>
      </c>
      <c r="L18" s="30" t="str">
        <f t="shared" si="1"/>
        <v/>
      </c>
      <c r="M18" s="35" t="str">
        <f t="shared" si="2"/>
        <v>優秀</v>
      </c>
      <c r="N18" s="31" t="str">
        <f t="shared" si="3"/>
        <v>合格</v>
      </c>
      <c r="O18" s="14"/>
      <c r="P18" s="14"/>
    </row>
    <row r="19" spans="1:16" s="16" customFormat="1" ht="19.5" customHeight="1" x14ac:dyDescent="0.2">
      <c r="A19" s="10"/>
      <c r="B19" s="14"/>
      <c r="C19" s="19" t="s">
        <v>9</v>
      </c>
      <c r="D19" s="27">
        <v>67</v>
      </c>
      <c r="E19" s="27"/>
      <c r="F19" s="27">
        <v>79</v>
      </c>
      <c r="G19" s="27">
        <v>92</v>
      </c>
      <c r="H19" s="27"/>
      <c r="I19" s="27"/>
      <c r="J19" s="27">
        <v>84</v>
      </c>
      <c r="K19" s="34">
        <f t="shared" si="0"/>
        <v>80.5</v>
      </c>
      <c r="L19" s="30" t="str">
        <f t="shared" si="1"/>
        <v>失格</v>
      </c>
      <c r="M19" s="35" t="str">
        <f t="shared" si="2"/>
        <v>努力</v>
      </c>
      <c r="N19" s="31" t="str">
        <f t="shared" si="3"/>
        <v>補欠</v>
      </c>
      <c r="O19" s="14"/>
      <c r="P19" s="14"/>
    </row>
    <row r="20" spans="1:16" s="16" customFormat="1" ht="19.5" customHeight="1" x14ac:dyDescent="0.2">
      <c r="A20" s="10"/>
      <c r="B20" s="14"/>
      <c r="C20" s="19" t="s">
        <v>10</v>
      </c>
      <c r="D20" s="27">
        <v>81</v>
      </c>
      <c r="E20" s="27">
        <v>76</v>
      </c>
      <c r="F20" s="27">
        <v>89</v>
      </c>
      <c r="G20" s="27"/>
      <c r="H20" s="27">
        <v>77</v>
      </c>
      <c r="I20" s="27">
        <v>81</v>
      </c>
      <c r="J20" s="27">
        <v>91</v>
      </c>
      <c r="K20" s="34">
        <f t="shared" si="0"/>
        <v>82.5</v>
      </c>
      <c r="L20" s="30" t="str">
        <f t="shared" si="1"/>
        <v/>
      </c>
      <c r="M20" s="35" t="str">
        <f t="shared" si="2"/>
        <v>優秀</v>
      </c>
      <c r="N20" s="31" t="str">
        <f t="shared" si="3"/>
        <v>補欠</v>
      </c>
      <c r="O20" s="14"/>
      <c r="P20" s="14"/>
    </row>
    <row r="21" spans="1:16" s="16" customFormat="1" ht="14.4" x14ac:dyDescent="0.2">
      <c r="A21" s="10"/>
      <c r="B21" s="14"/>
      <c r="C21" s="20"/>
      <c r="D21" s="20"/>
      <c r="E21" s="20"/>
      <c r="F21" s="20"/>
      <c r="G21" s="20"/>
      <c r="H21" s="21"/>
      <c r="I21" s="14"/>
      <c r="J21" s="20"/>
      <c r="K21" s="20"/>
      <c r="L21" s="20"/>
      <c r="M21" s="21"/>
      <c r="N21" s="14"/>
      <c r="O21" s="14"/>
      <c r="P21" s="14"/>
    </row>
    <row r="22" spans="1:16" s="16" customFormat="1" ht="14.4" x14ac:dyDescent="0.2">
      <c r="A22" s="10"/>
      <c r="B22" s="14"/>
      <c r="C22" s="20"/>
      <c r="D22" s="20"/>
      <c r="E22" s="20"/>
      <c r="F22" s="20"/>
      <c r="G22" s="20"/>
      <c r="H22" s="14"/>
      <c r="I22" s="14"/>
      <c r="J22" s="14"/>
      <c r="K22" s="14"/>
      <c r="L22" s="14"/>
      <c r="M22" s="14"/>
      <c r="N22" s="14"/>
      <c r="O22" s="14"/>
      <c r="P22" s="14"/>
    </row>
    <row r="23" spans="1:16" s="16" customFormat="1" ht="14.4" x14ac:dyDescent="0.2">
      <c r="A23" s="10"/>
      <c r="B23" s="14"/>
      <c r="C23" s="20"/>
      <c r="D23" s="20"/>
      <c r="E23" s="20"/>
      <c r="F23" s="20"/>
      <c r="G23" s="20"/>
      <c r="H23" s="14"/>
      <c r="I23" s="14"/>
      <c r="J23" s="14"/>
      <c r="K23" s="14"/>
      <c r="L23" s="14"/>
      <c r="M23" s="14"/>
      <c r="N23" s="14"/>
      <c r="O23" s="14"/>
      <c r="P23" s="14"/>
    </row>
    <row r="24" spans="1:16" s="16" customFormat="1" ht="14.4" x14ac:dyDescent="0.2">
      <c r="A24" s="10"/>
      <c r="B24" s="14"/>
      <c r="C24" s="20"/>
      <c r="D24" s="20"/>
      <c r="E24" s="20"/>
      <c r="F24" s="20"/>
      <c r="G24" s="20"/>
      <c r="H24" s="14"/>
      <c r="I24" s="14"/>
      <c r="J24" s="14"/>
      <c r="K24" s="14"/>
      <c r="L24" s="14"/>
      <c r="M24" s="14"/>
      <c r="N24" s="14"/>
      <c r="O24" s="14"/>
      <c r="P24" s="14"/>
    </row>
    <row r="25" spans="1:16" s="16" customFormat="1" ht="14.4" x14ac:dyDescent="0.2">
      <c r="A25" s="10"/>
      <c r="B25" s="14"/>
      <c r="C25" s="20"/>
      <c r="D25" s="20"/>
      <c r="E25" s="20"/>
      <c r="F25" s="20"/>
      <c r="G25" s="20"/>
      <c r="H25" s="14"/>
      <c r="I25" s="14"/>
      <c r="J25" s="14"/>
      <c r="K25" s="14"/>
      <c r="L25" s="14"/>
      <c r="M25" s="14"/>
      <c r="N25" s="14"/>
      <c r="O25" s="14"/>
      <c r="P25" s="14"/>
    </row>
    <row r="26" spans="1:16" s="2" customFormat="1" x14ac:dyDescent="0.2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  <c r="P26" s="3"/>
    </row>
    <row r="27" spans="1:16" s="2" customFormat="1" x14ac:dyDescent="0.2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  <c r="P27" s="3"/>
    </row>
    <row r="28" spans="1:16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  <c r="P28" s="3"/>
    </row>
    <row r="29" spans="1:16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  <c r="P29" s="3"/>
    </row>
    <row r="30" spans="1:16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  <c r="P30" s="3"/>
    </row>
    <row r="31" spans="1:16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  <c r="P31" s="3"/>
    </row>
    <row r="32" spans="1:16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6"/>
      <c r="N33" s="3"/>
      <c r="O33" s="3"/>
      <c r="P33" s="3"/>
    </row>
    <row r="34" spans="1:16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</row>
    <row r="550" spans="1:16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</row>
    <row r="551" spans="1:16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</row>
    <row r="552" spans="1:16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</row>
    <row r="553" spans="1:16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</row>
    <row r="554" spans="1:16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2023-07-09T03:42:05Z</dcterms:modified>
</cp:coreProperties>
</file>