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172DF854-E8EB-43C3-87AD-4B6A1F6B6484}" xr6:coauthVersionLast="47" xr6:coauthVersionMax="47" xr10:uidLastSave="{00000000-0000-0000-0000-000000000000}"/>
  <bookViews>
    <workbookView xWindow="1164" yWindow="60" windowWidth="20472" windowHeight="12720" xr2:uid="{DE447A6D-FC9E-49C9-BB76-69950BE37D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7" i="1" l="1"/>
  <c r="D136" i="1"/>
  <c r="D135" i="1"/>
  <c r="D134" i="1"/>
  <c r="D133" i="1"/>
  <c r="F114" i="1"/>
  <c r="F113" i="1"/>
  <c r="F112" i="1"/>
  <c r="F111" i="1"/>
  <c r="F110" i="1"/>
  <c r="F115" i="1" s="1"/>
  <c r="E97" i="1"/>
  <c r="E96" i="1"/>
  <c r="E95" i="1"/>
  <c r="E94" i="1"/>
  <c r="E93" i="1"/>
  <c r="E82" i="1"/>
  <c r="E81" i="1"/>
  <c r="E80" i="1"/>
  <c r="E79" i="1"/>
  <c r="E78" i="1"/>
  <c r="E57" i="1"/>
  <c r="E56" i="1"/>
  <c r="E55" i="1"/>
  <c r="F116" i="1" l="1"/>
  <c r="F117" i="1" s="1"/>
  <c r="F1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6BB16456-764C-4C62-A94F-B50761607E0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A8216881-7E5E-4588-98AE-0C3BFA57BC4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(D78</t>
        </r>
        <r>
          <rPr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総額表示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=TRUNC(D78*1.08,0)</t>
        </r>
      </text>
    </comment>
    <comment ref="E93" authorId="0" shapeId="0" xr:uid="{2F4FBFBA-388C-4003-8E9A-110B15EC1E2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(D93*</t>
        </r>
        <r>
          <rPr>
            <b/>
            <sz val="14"/>
            <color indexed="16"/>
            <rFont val="ＭＳ Ｐゴシック"/>
            <family val="3"/>
            <charset val="128"/>
          </rPr>
          <t>1.08</t>
        </r>
        <r>
          <rPr>
            <b/>
            <sz val="14"/>
            <color indexed="12"/>
            <rFont val="ＭＳ Ｐゴシック"/>
            <family val="3"/>
            <charset val="128"/>
          </rPr>
          <t>,0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0" authorId="0" shapeId="0" xr:uid="{54035E6D-434E-400A-A407-63EF30796190}">
      <text>
        <r>
          <rPr>
            <b/>
            <sz val="14"/>
            <color indexed="81"/>
            <rFont val="ＭＳ Ｐゴシック"/>
            <family val="3"/>
            <charset val="128"/>
          </rPr>
          <t>=D110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E110</t>
        </r>
      </text>
    </comment>
    <comment ref="F115" authorId="0" shapeId="0" xr:uid="{7C06D1C5-B5B0-4EE8-92F5-EF086612F15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(F110:F114)</t>
        </r>
      </text>
    </comment>
    <comment ref="F116" authorId="0" shapeId="0" xr:uid="{64CD6A51-D27E-4D47-BCAD-253E547463C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(F115*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9" authorId="0" shapeId="0" xr:uid="{5C6C5DB5-94ED-493E-B6E4-5CB93B6072F0}">
      <text>
        <r>
          <rPr>
            <b/>
            <sz val="14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b/>
            <sz val="12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10"/>
            <rFont val="ＭＳ Ｐゴシック"/>
            <family val="3"/>
            <charset val="128"/>
          </rPr>
          <t>指定したセル</t>
        </r>
        <r>
          <rPr>
            <b/>
            <sz val="12"/>
            <color indexed="10"/>
            <rFont val="ＭＳ Ｐゴシック"/>
            <family val="3"/>
            <charset val="128"/>
          </rPr>
          <t>（F１１７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D133" authorId="0" shapeId="0" xr:uid="{44FA0A4F-F8C1-4400-84B9-8691FFEF841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(C133,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<sst xmlns="http://schemas.openxmlformats.org/spreadsheetml/2006/main" count="126" uniqueCount="70">
  <si>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</si>
  <si>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</si>
  <si>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</si>
  <si>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</si>
  <si>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</si>
  <si>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</si>
  <si>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</si>
  <si>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</si>
  <si>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</si>
  <si>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</si>
  <si>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</si>
  <si>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</si>
  <si>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</si>
  <si>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</si>
  <si>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</si>
  <si>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</si>
  <si>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</si>
  <si>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</si>
  <si>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</si>
  <si>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</si>
  <si>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</si>
  <si>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</si>
  <si>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TRUNC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</si>
  <si>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 xml:space="preserve">数値を整数化する時に便利です。数値の小数部を切り捨てて、整数または指定した桁数に変換する関数。
</t>
    <rPh sb="10" eb="12">
      <t>ベンリ</t>
    </rPh>
    <phoneticPr fontId="4"/>
  </si>
  <si>
    <t>整数または指定した桁数になるよう切り捨てます。 　　　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</si>
  <si>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に左にある数値を「TRUNC関数」で</t>
    </r>
    <r>
      <rPr>
        <sz val="12"/>
        <color indexed="10"/>
        <rFont val="ＭＳ Ｐゴシック"/>
        <family val="3"/>
        <charset val="128"/>
      </rPr>
      <t>小数点２桁以降を</t>
    </r>
    <r>
      <rPr>
        <sz val="12"/>
        <color theme="1"/>
        <rFont val="ＭＳ Ｐゴシック"/>
        <family val="3"/>
        <charset val="128"/>
      </rPr>
      <t>切り捨てましょう。</t>
    </r>
    <rPh sb="2" eb="3">
      <t>ヒダリ</t>
    </rPh>
    <rPh sb="6" eb="8">
      <t>スウチ</t>
    </rPh>
    <rPh sb="15" eb="17">
      <t>カンスウ</t>
    </rPh>
    <rPh sb="19" eb="22">
      <t>ショウスウテン</t>
    </rPh>
    <rPh sb="23" eb="24">
      <t>ケタ</t>
    </rPh>
    <rPh sb="24" eb="26">
      <t>イコウ</t>
    </rPh>
    <rPh sb="27" eb="28">
      <t>キ</t>
    </rPh>
    <rPh sb="29" eb="30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</si>
  <si>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</si>
  <si>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</si>
  <si>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</si>
  <si>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</si>
  <si>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</si>
  <si>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</si>
  <si>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TRUNC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</si>
  <si>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1">
      <t>ケタ</t>
    </rPh>
    <rPh sb="21" eb="22">
      <t>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</si>
  <si>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</si>
  <si>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</si>
  <si>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</si>
  <si>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</si>
  <si>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</si>
  <si>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</si>
  <si>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</si>
  <si>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</si>
  <si>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消費税の算出－１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</si>
  <si>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に左にある商品を「TRUNC関数」で消費税を求めましょう。</t>
    </r>
    <rPh sb="2" eb="3">
      <t>ヒダリ</t>
    </rPh>
    <rPh sb="6" eb="8">
      <t>ショウヒン</t>
    </rPh>
    <rPh sb="15" eb="17">
      <t>カンスウ</t>
    </rPh>
    <rPh sb="19" eb="22">
      <t>ショウヒゼイ</t>
    </rPh>
    <rPh sb="23" eb="24">
      <t>モト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</si>
  <si>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</si>
  <si>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</si>
  <si>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消費税</t>
    <rPh sb="0" eb="3">
      <t>ショウヒゼイ</t>
    </rPh>
    <phoneticPr fontId="4"/>
  </si>
  <si>
    <t>パソコン</t>
    <phoneticPr fontId="4"/>
  </si>
  <si>
    <t>デジカメ</t>
    <phoneticPr fontId="4"/>
  </si>
  <si>
    <t>プリンター</t>
    <phoneticPr fontId="4"/>
  </si>
  <si>
    <t>コピー用紙</t>
    <rPh sb="3" eb="5">
      <t>ヨウシ</t>
    </rPh>
    <phoneticPr fontId="4"/>
  </si>
  <si>
    <t>インク</t>
    <phoneticPr fontId="4"/>
  </si>
  <si>
    <t>消費税の算出－2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</si>
  <si>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に「TRUNC関数」で消費税込みの価格を求めましょう。</t>
    </r>
    <rPh sb="8" eb="10">
      <t>カンスウ</t>
    </rPh>
    <rPh sb="12" eb="15">
      <t>ショウヒゼイ</t>
    </rPh>
    <rPh sb="15" eb="16">
      <t>コ</t>
    </rPh>
    <rPh sb="18" eb="20">
      <t>カカク</t>
    </rPh>
    <rPh sb="21" eb="22">
      <t>モト</t>
    </rPh>
    <phoneticPr fontId="4"/>
  </si>
  <si>
    <t>消費税込み</t>
    <rPh sb="0" eb="3">
      <t>ショウヒゼイ</t>
    </rPh>
    <rPh sb="3" eb="4">
      <t>コ</t>
    </rPh>
    <phoneticPr fontId="4"/>
  </si>
  <si>
    <t>消費税の算出－３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</si>
  <si>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</si>
  <si>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</si>
  <si>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</si>
  <si>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</si>
  <si>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</si>
  <si>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</si>
  <si>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バインダー</t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</si>
  <si>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</si>
  <si>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</si>
  <si>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</si>
  <si>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百の位で切り捨て</t>
    <rPh sb="0" eb="1">
      <t>ヒャク</t>
    </rPh>
    <rPh sb="2" eb="3">
      <t>クライ</t>
    </rPh>
    <phoneticPr fontId="4"/>
  </si>
  <si>
    <t>Copyright(c) Beginners Site All right reserved　2023/5/10</t>
    <phoneticPr fontId="4"/>
  </si>
  <si>
    <t>少数値</t>
    <rPh sb="0" eb="3">
      <t>ショウスウチ</t>
    </rPh>
    <phoneticPr fontId="3"/>
  </si>
  <si>
    <t>切り捨て</t>
    <rPh sb="0" eb="1">
      <t>キ</t>
    </rPh>
    <rPh sb="2" eb="3">
      <t>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</si>
</sst>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#&quot;円&quot;"/>
    <numFmt numFmtId="177" formatCode="#,###&quot;個&quot;"/>
    <numFmt numFmtId="178" formatCode="0.00_ "/>
    <numFmt numFmtId="179" formatCode="0_ ;[Red]\-0\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 indent="1"/>
    </xf>
    <xf numFmtId="0" fontId="1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7" fillId="0" borderId="15" xfId="0" applyFont="1" applyBorder="1">
      <alignment vertical="center"/>
    </xf>
    <xf numFmtId="178" fontId="17" fillId="9" borderId="15" xfId="0" applyNumberFormat="1" applyFont="1" applyFill="1" applyBorder="1">
      <alignment vertical="center"/>
    </xf>
    <xf numFmtId="0" fontId="17" fillId="9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17" fillId="0" borderId="15" xfId="1" applyFont="1" applyBorder="1">
      <alignment vertical="center"/>
    </xf>
    <xf numFmtId="38" fontId="17" fillId="9" borderId="15" xfId="1" applyFont="1" applyFill="1" applyBorder="1">
      <alignment vertical="center"/>
    </xf>
    <xf numFmtId="0" fontId="17" fillId="9" borderId="15" xfId="1" applyNumberFormat="1" applyFont="1" applyFill="1" applyBorder="1">
      <alignment vertical="center"/>
    </xf>
    <xf numFmtId="38" fontId="5" fillId="0" borderId="0" xfId="1" applyFont="1">
      <alignment vertical="center"/>
    </xf>
    <xf numFmtId="0" fontId="9" fillId="3" borderId="15" xfId="0" applyFont="1" applyFill="1" applyBorder="1" applyAlignment="1">
      <alignment horizontal="center" vertical="center"/>
    </xf>
    <xf numFmtId="38" fontId="5" fillId="0" borderId="15" xfId="1" applyFont="1" applyBorder="1">
      <alignment vertical="center"/>
    </xf>
    <xf numFmtId="38" fontId="5" fillId="9" borderId="15" xfId="1" applyFont="1" applyFill="1" applyBorder="1">
      <alignment vertical="center"/>
    </xf>
    <xf numFmtId="0" fontId="5" fillId="9" borderId="15" xfId="1" applyNumberFormat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5" fillId="0" borderId="15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6" fontId="17" fillId="9" borderId="15" xfId="2" applyFont="1" applyFill="1" applyBorder="1">
      <alignment vertical="center"/>
    </xf>
    <xf numFmtId="38" fontId="9" fillId="13" borderId="15" xfId="1" applyFont="1" applyFill="1" applyBorder="1">
      <alignment vertical="center"/>
    </xf>
    <xf numFmtId="0" fontId="6" fillId="12" borderId="0" xfId="0" applyFont="1" applyFill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</xdr:row>
      <xdr:rowOff>152399</xdr:rowOff>
    </xdr:from>
    <xdr:to>
      <xdr:col>4</xdr:col>
      <xdr:colOff>323850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2FB57D7-5951-403F-B671-BA230CB6E19E}"/>
            </a:ext>
          </a:extLst>
        </xdr:cNvPr>
        <xdr:cNvSpPr txBox="1">
          <a:spLocks noChangeArrowheads="1"/>
        </xdr:cNvSpPr>
      </xdr:nvSpPr>
      <xdr:spPr bwMode="auto">
        <a:xfrm>
          <a:off x="573405" y="380999"/>
          <a:ext cx="2234565" cy="124777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TRUNC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トランク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305</xdr:colOff>
      <xdr:row>38</xdr:row>
      <xdr:rowOff>202660</xdr:rowOff>
    </xdr:from>
    <xdr:to>
      <xdr:col>13</xdr:col>
      <xdr:colOff>423959</xdr:colOff>
      <xdr:row>42</xdr:row>
      <xdr:rowOff>228597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4BE22BAA-5ECC-4121-9B76-6B76BCB67958}"/>
            </a:ext>
          </a:extLst>
        </xdr:cNvPr>
        <xdr:cNvGrpSpPr>
          <a:grpSpLocks/>
        </xdr:cNvGrpSpPr>
      </xdr:nvGrpSpPr>
      <xdr:grpSpPr bwMode="auto">
        <a:xfrm>
          <a:off x="975665" y="9712420"/>
          <a:ext cx="8180814" cy="940337"/>
          <a:chOff x="76" y="675"/>
          <a:chExt cx="737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77326F6-C63A-7C83-3F77-E8A31D9E85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8598581-1638-DA7A-84AC-6E91B73AFA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5AF940B-BD8A-536D-2E3E-4EACECD7B40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1" y="67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19F59B5-0142-C600-2CDC-6D22AED6C3F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6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520065</xdr:colOff>
      <xdr:row>26</xdr:row>
      <xdr:rowOff>11430</xdr:rowOff>
    </xdr:from>
    <xdr:to>
      <xdr:col>4</xdr:col>
      <xdr:colOff>11430</xdr:colOff>
      <xdr:row>26</xdr:row>
      <xdr:rowOff>220980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D7EAD5B4-AA4D-422D-A4ED-2D8E06D62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49805" y="6381750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495300</xdr:colOff>
      <xdr:row>52</xdr:row>
      <xdr:rowOff>161925</xdr:rowOff>
    </xdr:from>
    <xdr:to>
      <xdr:col>2</xdr:col>
      <xdr:colOff>333375</xdr:colOff>
      <xdr:row>54</xdr:row>
      <xdr:rowOff>95250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1BB1E713-A045-408F-B74A-7D72D7C0B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6280" y="12521565"/>
          <a:ext cx="592455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704850</xdr:colOff>
      <xdr:row>52</xdr:row>
      <xdr:rowOff>104775</xdr:rowOff>
    </xdr:from>
    <xdr:to>
      <xdr:col>11</xdr:col>
      <xdr:colOff>523875</xdr:colOff>
      <xdr:row>53</xdr:row>
      <xdr:rowOff>209550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C5E124C5-AC44-4B75-8D5C-6D05E4E0E4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74230" y="12464415"/>
          <a:ext cx="57340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523875</xdr:colOff>
      <xdr:row>59</xdr:row>
      <xdr:rowOff>9525</xdr:rowOff>
    </xdr:from>
    <xdr:to>
      <xdr:col>14</xdr:col>
      <xdr:colOff>30480</xdr:colOff>
      <xdr:row>59</xdr:row>
      <xdr:rowOff>219075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B8223970-12D4-4BB7-892D-F056E7695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256395" y="13969365"/>
          <a:ext cx="245745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71</xdr:row>
      <xdr:rowOff>152400</xdr:rowOff>
    </xdr:from>
    <xdr:to>
      <xdr:col>2</xdr:col>
      <xdr:colOff>533400</xdr:colOff>
      <xdr:row>73</xdr:row>
      <xdr:rowOff>76200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AE3AA071-7CE0-4018-AF4C-5F0231EE30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2035" y="16855440"/>
          <a:ext cx="4667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72</xdr:row>
      <xdr:rowOff>9525</xdr:rowOff>
    </xdr:from>
    <xdr:to>
      <xdr:col>9</xdr:col>
      <xdr:colOff>628650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2062F0CA-753F-4357-AD95-F126950A3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48350" y="16941165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87</xdr:row>
      <xdr:rowOff>19050</xdr:rowOff>
    </xdr:from>
    <xdr:to>
      <xdr:col>2</xdr:col>
      <xdr:colOff>561975</xdr:colOff>
      <xdr:row>88</xdr:row>
      <xdr:rowOff>104775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E0F3D30D-9112-477C-8710-E072ADE5F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70610" y="20623530"/>
          <a:ext cx="46672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87</xdr:row>
      <xdr:rowOff>28575</xdr:rowOff>
    </xdr:from>
    <xdr:to>
      <xdr:col>9</xdr:col>
      <xdr:colOff>619125</xdr:colOff>
      <xdr:row>88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55C0BD48-0322-4B87-9D05-DF0EC6C2A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38825" y="20633055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104</xdr:row>
      <xdr:rowOff>66675</xdr:rowOff>
    </xdr:from>
    <xdr:to>
      <xdr:col>2</xdr:col>
      <xdr:colOff>533400</xdr:colOff>
      <xdr:row>105</xdr:row>
      <xdr:rowOff>152400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126D93FE-7BCB-45FF-8733-CC585EF75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2035" y="24557355"/>
          <a:ext cx="46672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104</xdr:row>
      <xdr:rowOff>76200</xdr:rowOff>
    </xdr:from>
    <xdr:to>
      <xdr:col>9</xdr:col>
      <xdr:colOff>561975</xdr:colOff>
      <xdr:row>105</xdr:row>
      <xdr:rowOff>142875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E0A11299-B08A-4D43-B2E4-D7E906502A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81675" y="24566880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40006</xdr:colOff>
      <xdr:row>65</xdr:row>
      <xdr:rowOff>1905</xdr:rowOff>
    </xdr:from>
    <xdr:to>
      <xdr:col>5</xdr:col>
      <xdr:colOff>680085</xdr:colOff>
      <xdr:row>67</xdr:row>
      <xdr:rowOff>182880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C76186C9-E5C5-4476-B336-B62013576756}"/>
            </a:ext>
          </a:extLst>
        </xdr:cNvPr>
        <xdr:cNvSpPr txBox="1"/>
      </xdr:nvSpPr>
      <xdr:spPr>
        <a:xfrm>
          <a:off x="1015366" y="15729585"/>
          <a:ext cx="3002279" cy="6381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>
    <xdr:from>
      <xdr:col>4</xdr:col>
      <xdr:colOff>514350</xdr:colOff>
      <xdr:row>70</xdr:row>
      <xdr:rowOff>19050</xdr:rowOff>
    </xdr:from>
    <xdr:to>
      <xdr:col>7</xdr:col>
      <xdr:colOff>200025</xdr:colOff>
      <xdr:row>72</xdr:row>
      <xdr:rowOff>180975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5B85458B-F137-4487-9567-B95BC24DF4F0}"/>
            </a:ext>
          </a:extLst>
        </xdr:cNvPr>
        <xdr:cNvSpPr txBox="1"/>
      </xdr:nvSpPr>
      <xdr:spPr>
        <a:xfrm>
          <a:off x="2998470" y="16493490"/>
          <a:ext cx="204787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34290</xdr:colOff>
      <xdr:row>54</xdr:row>
      <xdr:rowOff>62864</xdr:rowOff>
    </xdr:from>
    <xdr:to>
      <xdr:col>10</xdr:col>
      <xdr:colOff>502920</xdr:colOff>
      <xdr:row>63</xdr:row>
      <xdr:rowOff>1381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BF64B80-2B54-427C-9979-BAB50FC6A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71850" y="13275944"/>
          <a:ext cx="3600450" cy="1995917"/>
        </a:xfrm>
        <a:prstGeom prst="rect">
          <a:avLst/>
        </a:prstGeom>
      </xdr:spPr>
    </xdr:pic>
    <xdr:clientData/>
  </xdr:twoCellAnchor>
  <xdr:twoCellAnchor editAs="oneCell">
    <xdr:from>
      <xdr:col>5</xdr:col>
      <xdr:colOff>251459</xdr:colOff>
      <xdr:row>79</xdr:row>
      <xdr:rowOff>139064</xdr:rowOff>
    </xdr:from>
    <xdr:to>
      <xdr:col>9</xdr:col>
      <xdr:colOff>617220</xdr:colOff>
      <xdr:row>84</xdr:row>
      <xdr:rowOff>334465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ED4C456F-CC0A-4033-9F5B-24C533A6F2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89019" y="19067144"/>
          <a:ext cx="2743201" cy="1338401"/>
        </a:xfrm>
        <a:prstGeom prst="rect">
          <a:avLst/>
        </a:prstGeom>
      </xdr:spPr>
    </xdr:pic>
    <xdr:clientData/>
  </xdr:twoCellAnchor>
  <xdr:twoCellAnchor>
    <xdr:from>
      <xdr:col>4</xdr:col>
      <xdr:colOff>653415</xdr:colOff>
      <xdr:row>85</xdr:row>
      <xdr:rowOff>91440</xdr:rowOff>
    </xdr:from>
    <xdr:to>
      <xdr:col>7</xdr:col>
      <xdr:colOff>281940</xdr:colOff>
      <xdr:row>88</xdr:row>
      <xdr:rowOff>20955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DDBD5E11-8287-490B-80CB-387468516280}"/>
            </a:ext>
          </a:extLst>
        </xdr:cNvPr>
        <xdr:cNvSpPr txBox="1"/>
      </xdr:nvSpPr>
      <xdr:spPr>
        <a:xfrm>
          <a:off x="3137535" y="20238720"/>
          <a:ext cx="1990725" cy="61531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102871</xdr:colOff>
      <xdr:row>92</xdr:row>
      <xdr:rowOff>177165</xdr:rowOff>
    </xdr:from>
    <xdr:to>
      <xdr:col>9</xdr:col>
      <xdr:colOff>548641</xdr:colOff>
      <xdr:row>98</xdr:row>
      <xdr:rowOff>159040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A9E45D7-ABF3-484C-96EA-9A25DF9BF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440431" y="22320885"/>
          <a:ext cx="2823210" cy="1353475"/>
        </a:xfrm>
        <a:prstGeom prst="rect">
          <a:avLst/>
        </a:prstGeom>
      </xdr:spPr>
    </xdr:pic>
    <xdr:clientData/>
  </xdr:twoCellAnchor>
  <xdr:twoCellAnchor>
    <xdr:from>
      <xdr:col>4</xdr:col>
      <xdr:colOff>847725</xdr:colOff>
      <xdr:row>103</xdr:row>
      <xdr:rowOff>85725</xdr:rowOff>
    </xdr:from>
    <xdr:to>
      <xdr:col>7</xdr:col>
      <xdr:colOff>476250</xdr:colOff>
      <xdr:row>106</xdr:row>
      <xdr:rowOff>19050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D57A1D46-A604-45E7-A71E-0970B33849EC}"/>
            </a:ext>
          </a:extLst>
        </xdr:cNvPr>
        <xdr:cNvSpPr txBox="1"/>
      </xdr:nvSpPr>
      <xdr:spPr>
        <a:xfrm>
          <a:off x="3331845" y="24347805"/>
          <a:ext cx="199072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7</xdr:col>
      <xdr:colOff>247649</xdr:colOff>
      <xdr:row>117</xdr:row>
      <xdr:rowOff>60961</xdr:rowOff>
    </xdr:from>
    <xdr:to>
      <xdr:col>12</xdr:col>
      <xdr:colOff>9994</xdr:colOff>
      <xdr:row>124</xdr:row>
      <xdr:rowOff>7621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6671284A-E391-4B14-B06C-FC18463C4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093969" y="27919681"/>
          <a:ext cx="2894165" cy="1546860"/>
        </a:xfrm>
        <a:prstGeom prst="rect">
          <a:avLst/>
        </a:prstGeom>
      </xdr:spPr>
    </xdr:pic>
    <xdr:clientData/>
  </xdr:twoCellAnchor>
  <xdr:twoCellAnchor editAs="oneCell">
    <xdr:from>
      <xdr:col>4</xdr:col>
      <xdr:colOff>184784</xdr:colOff>
      <xdr:row>132</xdr:row>
      <xdr:rowOff>192405</xdr:rowOff>
    </xdr:from>
    <xdr:to>
      <xdr:col>11</xdr:col>
      <xdr:colOff>311710</xdr:colOff>
      <xdr:row>144</xdr:row>
      <xdr:rowOff>106680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2F1F0FB-78B1-4CC9-90F2-B560DB331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668904" y="31480125"/>
          <a:ext cx="4866566" cy="2657475"/>
        </a:xfrm>
        <a:prstGeom prst="rect">
          <a:avLst/>
        </a:prstGeom>
      </xdr:spPr>
    </xdr:pic>
    <xdr:clientData/>
  </xdr:twoCellAnchor>
  <xdr:twoCellAnchor editAs="oneCell">
    <xdr:from>
      <xdr:col>6</xdr:col>
      <xdr:colOff>716280</xdr:colOff>
      <xdr:row>9</xdr:row>
      <xdr:rowOff>220980</xdr:rowOff>
    </xdr:from>
    <xdr:to>
      <xdr:col>9</xdr:col>
      <xdr:colOff>571500</xdr:colOff>
      <xdr:row>11</xdr:row>
      <xdr:rowOff>213360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AEA9E837-68E7-6976-3D81-3A8ABAF6C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8220" y="27051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4</xdr:col>
      <xdr:colOff>502920</xdr:colOff>
      <xdr:row>1</xdr:row>
      <xdr:rowOff>167640</xdr:rowOff>
    </xdr:from>
    <xdr:to>
      <xdr:col>12</xdr:col>
      <xdr:colOff>716280</xdr:colOff>
      <xdr:row>7</xdr:row>
      <xdr:rowOff>861060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EB41195-CF78-411E-9E35-BAAA27839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7040" y="396240"/>
          <a:ext cx="5707380" cy="20650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373380</xdr:colOff>
      <xdr:row>19</xdr:row>
      <xdr:rowOff>53340</xdr:rowOff>
    </xdr:from>
    <xdr:to>
      <xdr:col>15</xdr:col>
      <xdr:colOff>152400</xdr:colOff>
      <xdr:row>38</xdr:row>
      <xdr:rowOff>68580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B8C6222E-24A5-3D28-CCA5-CD78140CD3ED}"/>
            </a:ext>
          </a:extLst>
        </xdr:cNvPr>
        <xdr:cNvGrpSpPr/>
      </xdr:nvGrpSpPr>
      <xdr:grpSpPr>
        <a:xfrm>
          <a:off x="5219700" y="5219700"/>
          <a:ext cx="5273040" cy="4358640"/>
          <a:chOff x="5219700" y="5219700"/>
          <a:chExt cx="5273040" cy="4358640"/>
        </a:xfrm>
      </xdr:grpSpPr>
      <xdr:pic>
        <xdr:nvPicPr>
          <xdr:cNvPr id="35" name="図 34">
            <a:extLst>
              <a:ext uri="{FF2B5EF4-FFF2-40B4-BE49-F238E27FC236}">
                <a16:creationId xmlns:a16="http://schemas.microsoft.com/office/drawing/2014/main" id="{8A304CD1-FFB4-4DD2-A9BD-49F77A2B68D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19700" y="5219700"/>
            <a:ext cx="4008120" cy="23469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7" name="図 36">
            <a:extLst>
              <a:ext uri="{FF2B5EF4-FFF2-40B4-BE49-F238E27FC236}">
                <a16:creationId xmlns:a16="http://schemas.microsoft.com/office/drawing/2014/main" id="{AD779C50-8FA8-41DD-86A6-4A18E52423F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57060" y="6965814"/>
            <a:ext cx="3535680" cy="261252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0094-AA8D-4DA3-8202-64737507FFE2}">
  <dimension ref="A1:P137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4" width="9.8984375" style="1" customWidth="1"/>
    <col min="5" max="5" width="11.19921875" style="1" customWidth="1"/>
    <col min="6" max="8" width="9.8984375" style="1" customWidth="1"/>
    <col min="9" max="9" width="1.5" style="1" customWidth="1"/>
    <col min="10" max="14" width="9.8984375" style="1" customWidth="1"/>
    <col min="15" max="15" width="11.19921875" style="1" customWidth="1"/>
    <col min="16" max="16" width="9.8984375" style="1" customWidth="1"/>
    <col min="17" max="16384" width="9" style="1"/>
  </cols>
  <sheetData>
    <row r="1" spans="1:16" ht="18" customHeight="1" x14ac:dyDescent="0.45">
      <c r="A1" s="58" t="s">
        <v>67</v>
      </c>
      <c r="B1" s="58"/>
      <c r="C1" s="58"/>
      <c r="D1" s="58"/>
      <c r="E1" s="58"/>
      <c r="F1" s="58"/>
      <c r="G1" s="58"/>
    </row>
    <row r="8" spans="1:16" ht="76.2" customHeight="1" x14ac:dyDescent="0.45"/>
    <row r="9" spans="1:16" ht="24.75" customHeight="1" thickBot="1" x14ac:dyDescent="0.5">
      <c r="C9" s="59" t="s">
        <v>0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8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8" customHeight="1" x14ac:dyDescent="0.45">
      <c r="D14" s="62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8" customHeight="1" x14ac:dyDescent="0.45">
      <c r="D15" s="63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8" customHeight="1" x14ac:dyDescent="0.45">
      <c r="D16" s="63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8" customHeight="1" x14ac:dyDescent="0.45">
      <c r="D17" s="63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" customHeight="1" thickBot="1" x14ac:dyDescent="0.5">
      <c r="D18" s="64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" customHeight="1" thickTop="1" x14ac:dyDescent="0.45"/>
    <row r="21" spans="2:14" ht="18" customHeight="1" thickBot="1" x14ac:dyDescent="0.5">
      <c r="B21" s="65" t="s">
        <v>8</v>
      </c>
      <c r="C21" s="66"/>
      <c r="D21" s="67"/>
    </row>
    <row r="22" spans="2:14" ht="18" customHeight="1" thickTop="1" x14ac:dyDescent="0.45"/>
    <row r="23" spans="2:14" ht="18" customHeight="1" x14ac:dyDescent="0.45">
      <c r="B23" s="1" t="s">
        <v>9</v>
      </c>
    </row>
    <row r="24" spans="2:14" ht="18" customHeight="1" x14ac:dyDescent="0.45">
      <c r="B24" s="1" t="s">
        <v>10</v>
      </c>
    </row>
    <row r="25" spans="2:14" ht="18" customHeight="1" x14ac:dyDescent="0.45">
      <c r="B25" s="20" t="s">
        <v>11</v>
      </c>
    </row>
    <row r="26" spans="2:14" ht="18" customHeight="1" x14ac:dyDescent="0.45">
      <c r="B26" s="20" t="s">
        <v>12</v>
      </c>
    </row>
    <row r="27" spans="2:14" ht="18" customHeight="1" x14ac:dyDescent="0.45">
      <c r="B27" s="20" t="s">
        <v>13</v>
      </c>
    </row>
    <row r="28" spans="2:14" ht="18" customHeight="1" x14ac:dyDescent="0.45">
      <c r="B28" s="1" t="s">
        <v>14</v>
      </c>
    </row>
    <row r="29" spans="2:14" ht="18" customHeight="1" x14ac:dyDescent="0.45">
      <c r="B29" s="4" t="s">
        <v>15</v>
      </c>
      <c r="C29" s="4"/>
    </row>
    <row r="30" spans="2:14" ht="18" customHeight="1" x14ac:dyDescent="0.45">
      <c r="B30" s="1" t="s">
        <v>16</v>
      </c>
    </row>
    <row r="31" spans="2:14" ht="18" customHeight="1" x14ac:dyDescent="0.45">
      <c r="B31" s="1" t="s">
        <v>17</v>
      </c>
    </row>
    <row r="32" spans="2:14" ht="18" customHeight="1" x14ac:dyDescent="0.45">
      <c r="B32" s="1" t="s">
        <v>18</v>
      </c>
    </row>
    <row r="33" spans="2:14" ht="18" customHeight="1" x14ac:dyDescent="0.45">
      <c r="B33" s="1" t="s">
        <v>19</v>
      </c>
    </row>
    <row r="35" spans="2:14" ht="18" customHeight="1" x14ac:dyDescent="0.45">
      <c r="C35" s="68" t="s">
        <v>20</v>
      </c>
      <c r="D35" s="69"/>
      <c r="E35" s="69"/>
      <c r="F35" s="69"/>
      <c r="G35" s="70"/>
    </row>
    <row r="36" spans="2:14" s="4" customFormat="1" ht="18" customHeight="1" thickBot="1" x14ac:dyDescent="0.5">
      <c r="C36" s="71"/>
      <c r="D36" s="72"/>
      <c r="E36" s="72"/>
      <c r="F36" s="72"/>
      <c r="G36" s="73"/>
    </row>
    <row r="37" spans="2:14" s="4" customFormat="1" ht="18" customHeight="1" thickTop="1" x14ac:dyDescent="0.45"/>
    <row r="46" spans="2:14" ht="18" customHeight="1" x14ac:dyDescent="0.45">
      <c r="K46" s="74" t="s">
        <v>21</v>
      </c>
      <c r="L46" s="74"/>
      <c r="M46" s="74"/>
      <c r="N46" s="74"/>
    </row>
    <row r="48" spans="2:14" ht="18" customHeight="1" x14ac:dyDescent="0.45">
      <c r="B48" s="75" t="s">
        <v>22</v>
      </c>
      <c r="C48" s="75"/>
      <c r="D48" s="75"/>
      <c r="E48" s="75"/>
      <c r="J48" s="75" t="s">
        <v>22</v>
      </c>
      <c r="K48" s="75"/>
      <c r="L48" s="75"/>
      <c r="M48" s="75"/>
    </row>
    <row r="49" spans="1:14" ht="20.25" customHeight="1" x14ac:dyDescent="0.45">
      <c r="B49" s="1" t="s">
        <v>23</v>
      </c>
    </row>
    <row r="50" spans="1:14" ht="20.25" customHeight="1" x14ac:dyDescent="0.45">
      <c r="B50" s="1" t="s">
        <v>24</v>
      </c>
    </row>
    <row r="52" spans="1:14" ht="18" customHeight="1" x14ac:dyDescent="0.45">
      <c r="A52" s="21" t="s">
        <v>25</v>
      </c>
      <c r="F52" s="22"/>
      <c r="J52" s="21" t="s">
        <v>25</v>
      </c>
    </row>
    <row r="54" spans="1:14" ht="18" customHeight="1" x14ac:dyDescent="0.45">
      <c r="D54" s="23" t="s">
        <v>26</v>
      </c>
      <c r="E54" s="23" t="s">
        <v>27</v>
      </c>
      <c r="M54" s="23" t="s">
        <v>26</v>
      </c>
      <c r="N54" s="23" t="s">
        <v>27</v>
      </c>
    </row>
    <row r="55" spans="1:14" ht="18" customHeight="1" x14ac:dyDescent="0.45">
      <c r="D55" s="24">
        <v>0.98699999999999999</v>
      </c>
      <c r="E55" s="25">
        <f>TRUNC(D55,2)</f>
        <v>0.98</v>
      </c>
      <c r="M55" s="24">
        <v>0.98699999999999999</v>
      </c>
      <c r="N55" s="26"/>
    </row>
    <row r="56" spans="1:14" ht="18" customHeight="1" x14ac:dyDescent="0.45">
      <c r="D56" s="24">
        <v>1.9934499999999999</v>
      </c>
      <c r="E56" s="25">
        <f>TRUNC(D56,2)</f>
        <v>1.99</v>
      </c>
      <c r="M56" s="24">
        <v>1.9934499999999999</v>
      </c>
      <c r="N56" s="26"/>
    </row>
    <row r="57" spans="1:14" ht="18" customHeight="1" x14ac:dyDescent="0.45">
      <c r="D57" s="24">
        <v>10.23</v>
      </c>
      <c r="E57" s="25">
        <f>TRUNC(D57,2)</f>
        <v>10.23</v>
      </c>
      <c r="M57" s="24">
        <v>10.23</v>
      </c>
      <c r="N57" s="26"/>
    </row>
    <row r="58" spans="1:14" ht="18" customHeight="1" x14ac:dyDescent="0.45">
      <c r="D58" s="22" t="s">
        <v>68</v>
      </c>
      <c r="L58" s="22" t="s">
        <v>28</v>
      </c>
      <c r="M58" s="22" t="s">
        <v>68</v>
      </c>
    </row>
    <row r="59" spans="1:14" ht="18" customHeight="1" x14ac:dyDescent="0.45">
      <c r="L59" s="1" t="s">
        <v>29</v>
      </c>
    </row>
    <row r="60" spans="1:14" ht="18" customHeight="1" x14ac:dyDescent="0.45">
      <c r="L60" s="1" t="s">
        <v>30</v>
      </c>
    </row>
    <row r="61" spans="1:14" ht="18" customHeight="1" x14ac:dyDescent="0.45">
      <c r="L61" s="1" t="s">
        <v>31</v>
      </c>
    </row>
    <row r="62" spans="1:14" ht="18" customHeight="1" x14ac:dyDescent="0.45">
      <c r="L62" s="1" t="s">
        <v>32</v>
      </c>
    </row>
    <row r="63" spans="1:14" ht="18" customHeight="1" x14ac:dyDescent="0.45">
      <c r="L63" s="1" t="s">
        <v>33</v>
      </c>
    </row>
    <row r="64" spans="1:14" ht="18" customHeight="1" x14ac:dyDescent="0.45">
      <c r="L64" s="1" t="s">
        <v>34</v>
      </c>
    </row>
    <row r="66" spans="3:14" ht="18" customHeight="1" x14ac:dyDescent="0.45">
      <c r="G66" s="49" t="s">
        <v>35</v>
      </c>
      <c r="H66" s="50"/>
      <c r="I66" s="51"/>
      <c r="J66" s="27"/>
      <c r="K66" s="28" t="s">
        <v>36</v>
      </c>
      <c r="L66" s="28" t="s">
        <v>37</v>
      </c>
      <c r="M66" s="28" t="s">
        <v>38</v>
      </c>
      <c r="N66" s="28"/>
    </row>
    <row r="67" spans="3:14" ht="18" customHeight="1" x14ac:dyDescent="0.45">
      <c r="G67" s="52"/>
      <c r="H67" s="53"/>
      <c r="I67" s="54"/>
      <c r="J67" s="29" t="s">
        <v>39</v>
      </c>
      <c r="K67" s="30">
        <v>0</v>
      </c>
      <c r="L67" s="30">
        <v>1</v>
      </c>
      <c r="M67" s="30">
        <v>2</v>
      </c>
      <c r="N67" s="27" t="s">
        <v>40</v>
      </c>
    </row>
    <row r="68" spans="3:14" ht="18" customHeight="1" x14ac:dyDescent="0.45">
      <c r="C68" s="2"/>
      <c r="G68" s="55"/>
      <c r="H68" s="56"/>
      <c r="I68" s="57"/>
      <c r="J68" s="29" t="s">
        <v>41</v>
      </c>
      <c r="K68" s="31">
        <v>-1</v>
      </c>
      <c r="L68" s="31">
        <v>-2</v>
      </c>
      <c r="M68" s="31">
        <v>-3</v>
      </c>
      <c r="N68" s="27" t="s">
        <v>40</v>
      </c>
    </row>
    <row r="69" spans="3:14" ht="18" customHeight="1" x14ac:dyDescent="0.45">
      <c r="C69" s="2"/>
      <c r="G69" s="32"/>
      <c r="H69" s="32"/>
      <c r="I69" s="32"/>
      <c r="J69" s="22"/>
      <c r="K69" s="33"/>
      <c r="L69" s="33"/>
      <c r="M69" s="33"/>
    </row>
    <row r="70" spans="3:14" ht="18" customHeight="1" x14ac:dyDescent="0.45">
      <c r="C70" s="2"/>
      <c r="G70" s="32"/>
      <c r="H70" s="32"/>
      <c r="I70" s="32"/>
      <c r="J70" s="22"/>
      <c r="K70" s="33"/>
      <c r="L70" s="33"/>
      <c r="M70" s="33"/>
    </row>
    <row r="71" spans="3:14" ht="18" customHeight="1" x14ac:dyDescent="0.45">
      <c r="C71" s="48" t="s">
        <v>42</v>
      </c>
      <c r="D71" s="48"/>
      <c r="J71" s="48" t="s">
        <v>42</v>
      </c>
      <c r="K71" s="48"/>
    </row>
    <row r="75" spans="3:14" ht="18" customHeight="1" x14ac:dyDescent="0.45">
      <c r="C75" s="21" t="s">
        <v>43</v>
      </c>
      <c r="K75" s="21" t="s">
        <v>43</v>
      </c>
    </row>
    <row r="77" spans="3:14" ht="18" customHeight="1" x14ac:dyDescent="0.45">
      <c r="C77" s="34" t="s">
        <v>44</v>
      </c>
      <c r="D77" s="34" t="s">
        <v>45</v>
      </c>
      <c r="E77" s="34" t="s">
        <v>46</v>
      </c>
      <c r="L77" s="34" t="s">
        <v>44</v>
      </c>
      <c r="M77" s="34" t="s">
        <v>45</v>
      </c>
      <c r="N77" s="34" t="s">
        <v>46</v>
      </c>
    </row>
    <row r="78" spans="3:14" ht="18" customHeight="1" x14ac:dyDescent="0.45">
      <c r="C78" s="47" t="s">
        <v>47</v>
      </c>
      <c r="D78" s="35">
        <v>98000</v>
      </c>
      <c r="E78" s="36">
        <f>TRUNC(D78*0.08,0)</f>
        <v>7840</v>
      </c>
      <c r="L78" s="47" t="s">
        <v>47</v>
      </c>
      <c r="M78" s="35">
        <v>98000</v>
      </c>
      <c r="N78" s="37"/>
    </row>
    <row r="79" spans="3:14" ht="18" customHeight="1" x14ac:dyDescent="0.45">
      <c r="C79" s="47" t="s">
        <v>48</v>
      </c>
      <c r="D79" s="35">
        <v>48000</v>
      </c>
      <c r="E79" s="36">
        <f t="shared" ref="E79:E82" si="0">TRUNC(D79*0.08,0)</f>
        <v>3840</v>
      </c>
      <c r="L79" s="47" t="s">
        <v>48</v>
      </c>
      <c r="M79" s="35">
        <v>48000</v>
      </c>
      <c r="N79" s="37"/>
    </row>
    <row r="80" spans="3:14" ht="18" customHeight="1" x14ac:dyDescent="0.45">
      <c r="C80" s="47" t="s">
        <v>49</v>
      </c>
      <c r="D80" s="35">
        <v>32000</v>
      </c>
      <c r="E80" s="36">
        <f t="shared" si="0"/>
        <v>2560</v>
      </c>
      <c r="L80" s="47" t="s">
        <v>49</v>
      </c>
      <c r="M80" s="35">
        <v>32000</v>
      </c>
      <c r="N80" s="37"/>
    </row>
    <row r="81" spans="3:14" ht="18" customHeight="1" x14ac:dyDescent="0.45">
      <c r="C81" s="47" t="s">
        <v>50</v>
      </c>
      <c r="D81" s="35">
        <v>487</v>
      </c>
      <c r="E81" s="36">
        <f t="shared" si="0"/>
        <v>38</v>
      </c>
      <c r="L81" s="47" t="s">
        <v>50</v>
      </c>
      <c r="M81" s="35">
        <v>487</v>
      </c>
      <c r="N81" s="37"/>
    </row>
    <row r="82" spans="3:14" ht="18" customHeight="1" x14ac:dyDescent="0.45">
      <c r="C82" s="47" t="s">
        <v>51</v>
      </c>
      <c r="D82" s="35">
        <v>1238</v>
      </c>
      <c r="E82" s="36">
        <f t="shared" si="0"/>
        <v>99</v>
      </c>
      <c r="L82" s="47" t="s">
        <v>51</v>
      </c>
      <c r="M82" s="35">
        <v>1238</v>
      </c>
      <c r="N82" s="37"/>
    </row>
    <row r="83" spans="3:14" ht="18" customHeight="1" x14ac:dyDescent="0.45">
      <c r="D83" s="38"/>
      <c r="E83" s="38"/>
      <c r="F83" s="38"/>
    </row>
    <row r="85" spans="3:14" ht="37.5" customHeight="1" x14ac:dyDescent="0.45"/>
    <row r="86" spans="3:14" ht="18" customHeight="1" x14ac:dyDescent="0.45">
      <c r="C86" s="48" t="s">
        <v>52</v>
      </c>
      <c r="D86" s="48"/>
      <c r="J86" s="48" t="s">
        <v>52</v>
      </c>
      <c r="K86" s="48"/>
    </row>
    <row r="90" spans="3:14" ht="18" customHeight="1" x14ac:dyDescent="0.45">
      <c r="C90" s="21" t="s">
        <v>53</v>
      </c>
      <c r="K90" s="21" t="s">
        <v>53</v>
      </c>
    </row>
    <row r="92" spans="3:14" ht="18" customHeight="1" x14ac:dyDescent="0.45">
      <c r="C92" s="34" t="s">
        <v>44</v>
      </c>
      <c r="D92" s="34" t="s">
        <v>45</v>
      </c>
      <c r="E92" s="39" t="s">
        <v>54</v>
      </c>
      <c r="K92" s="34" t="s">
        <v>44</v>
      </c>
      <c r="L92" s="34" t="s">
        <v>45</v>
      </c>
      <c r="M92" s="39" t="s">
        <v>54</v>
      </c>
    </row>
    <row r="93" spans="3:14" ht="18" customHeight="1" x14ac:dyDescent="0.45">
      <c r="C93" s="47" t="s">
        <v>47</v>
      </c>
      <c r="D93" s="40">
        <v>98000</v>
      </c>
      <c r="E93" s="41">
        <f>TRUNC(D93*1.08,0)</f>
        <v>105840</v>
      </c>
      <c r="K93" s="47" t="s">
        <v>47</v>
      </c>
      <c r="L93" s="40">
        <v>98000</v>
      </c>
      <c r="M93" s="42"/>
    </row>
    <row r="94" spans="3:14" ht="18" customHeight="1" x14ac:dyDescent="0.45">
      <c r="C94" s="47" t="s">
        <v>48</v>
      </c>
      <c r="D94" s="40">
        <v>48000</v>
      </c>
      <c r="E94" s="41">
        <f t="shared" ref="E94:E97" si="1">TRUNC(D94*1.08,0)</f>
        <v>51840</v>
      </c>
      <c r="K94" s="47" t="s">
        <v>48</v>
      </c>
      <c r="L94" s="40">
        <v>48000</v>
      </c>
      <c r="M94" s="42"/>
    </row>
    <row r="95" spans="3:14" ht="18" customHeight="1" x14ac:dyDescent="0.45">
      <c r="C95" s="47" t="s">
        <v>49</v>
      </c>
      <c r="D95" s="40">
        <v>32000</v>
      </c>
      <c r="E95" s="41">
        <f t="shared" si="1"/>
        <v>34560</v>
      </c>
      <c r="K95" s="47" t="s">
        <v>49</v>
      </c>
      <c r="L95" s="40">
        <v>32000</v>
      </c>
      <c r="M95" s="42"/>
    </row>
    <row r="96" spans="3:14" ht="18" customHeight="1" x14ac:dyDescent="0.45">
      <c r="C96" s="47" t="s">
        <v>50</v>
      </c>
      <c r="D96" s="40">
        <v>487</v>
      </c>
      <c r="E96" s="41">
        <f t="shared" si="1"/>
        <v>525</v>
      </c>
      <c r="K96" s="47" t="s">
        <v>50</v>
      </c>
      <c r="L96" s="40">
        <v>487</v>
      </c>
      <c r="M96" s="42"/>
    </row>
    <row r="97" spans="3:15" ht="18" customHeight="1" x14ac:dyDescent="0.45">
      <c r="C97" s="47" t="s">
        <v>51</v>
      </c>
      <c r="D97" s="40">
        <v>1238</v>
      </c>
      <c r="E97" s="41">
        <f t="shared" si="1"/>
        <v>1337</v>
      </c>
      <c r="K97" s="47" t="s">
        <v>51</v>
      </c>
      <c r="L97" s="40">
        <v>1238</v>
      </c>
      <c r="M97" s="42"/>
    </row>
    <row r="99" spans="3:15" ht="18" customHeight="1" x14ac:dyDescent="0.45">
      <c r="K99" s="43"/>
    </row>
    <row r="100" spans="3:15" ht="18" customHeight="1" x14ac:dyDescent="0.45">
      <c r="K100" s="43"/>
    </row>
    <row r="104" spans="3:15" ht="18" customHeight="1" x14ac:dyDescent="0.45">
      <c r="C104" s="48" t="s">
        <v>55</v>
      </c>
      <c r="D104" s="48"/>
      <c r="J104" s="48" t="s">
        <v>55</v>
      </c>
      <c r="K104" s="48"/>
    </row>
    <row r="107" spans="3:15" ht="18" customHeight="1" x14ac:dyDescent="0.45">
      <c r="C107" s="21" t="s">
        <v>56</v>
      </c>
      <c r="L107" s="21" t="s">
        <v>56</v>
      </c>
    </row>
    <row r="109" spans="3:15" ht="18" customHeight="1" x14ac:dyDescent="0.45">
      <c r="C109" s="34" t="s">
        <v>44</v>
      </c>
      <c r="D109" s="34" t="s">
        <v>45</v>
      </c>
      <c r="E109" s="34" t="s">
        <v>57</v>
      </c>
      <c r="F109" s="39" t="s">
        <v>58</v>
      </c>
      <c r="L109" s="34" t="s">
        <v>44</v>
      </c>
      <c r="M109" s="34" t="s">
        <v>45</v>
      </c>
      <c r="N109" s="34" t="s">
        <v>57</v>
      </c>
      <c r="O109" s="39" t="s">
        <v>58</v>
      </c>
    </row>
    <row r="110" spans="3:15" ht="18" customHeight="1" x14ac:dyDescent="0.45">
      <c r="C110" s="47" t="s">
        <v>59</v>
      </c>
      <c r="D110" s="35">
        <v>17</v>
      </c>
      <c r="E110" s="35">
        <v>21</v>
      </c>
      <c r="F110" s="36">
        <f>D110*E110</f>
        <v>357</v>
      </c>
      <c r="L110" s="47" t="s">
        <v>59</v>
      </c>
      <c r="M110" s="35">
        <v>17</v>
      </c>
      <c r="N110" s="35">
        <v>21</v>
      </c>
      <c r="O110" s="37"/>
    </row>
    <row r="111" spans="3:15" ht="18" customHeight="1" x14ac:dyDescent="0.45">
      <c r="C111" s="47" t="s">
        <v>60</v>
      </c>
      <c r="D111" s="35">
        <v>87</v>
      </c>
      <c r="E111" s="35">
        <v>13</v>
      </c>
      <c r="F111" s="36">
        <f>D111*E111</f>
        <v>1131</v>
      </c>
      <c r="L111" s="47" t="s">
        <v>60</v>
      </c>
      <c r="M111" s="35">
        <v>87</v>
      </c>
      <c r="N111" s="35">
        <v>13</v>
      </c>
      <c r="O111" s="37"/>
    </row>
    <row r="112" spans="3:15" ht="18" customHeight="1" x14ac:dyDescent="0.45">
      <c r="C112" s="47" t="s">
        <v>61</v>
      </c>
      <c r="D112" s="35">
        <v>121</v>
      </c>
      <c r="E112" s="35">
        <v>11</v>
      </c>
      <c r="F112" s="36">
        <f>D112*E112</f>
        <v>1331</v>
      </c>
      <c r="L112" s="47" t="s">
        <v>61</v>
      </c>
      <c r="M112" s="35">
        <v>121</v>
      </c>
      <c r="N112" s="35">
        <v>11</v>
      </c>
      <c r="O112" s="37"/>
    </row>
    <row r="113" spans="3:15" ht="18" customHeight="1" x14ac:dyDescent="0.45">
      <c r="C113" s="47" t="s">
        <v>50</v>
      </c>
      <c r="D113" s="35">
        <v>487</v>
      </c>
      <c r="E113" s="35">
        <v>7</v>
      </c>
      <c r="F113" s="36">
        <f>D113*E113</f>
        <v>3409</v>
      </c>
      <c r="L113" s="47" t="s">
        <v>50</v>
      </c>
      <c r="M113" s="35">
        <v>487</v>
      </c>
      <c r="N113" s="35">
        <v>7</v>
      </c>
      <c r="O113" s="37"/>
    </row>
    <row r="114" spans="3:15" ht="18" customHeight="1" x14ac:dyDescent="0.45">
      <c r="C114" s="47" t="s">
        <v>62</v>
      </c>
      <c r="D114" s="35">
        <v>363</v>
      </c>
      <c r="E114" s="35">
        <v>19</v>
      </c>
      <c r="F114" s="36">
        <f>D114*E114</f>
        <v>6897</v>
      </c>
      <c r="L114" s="47" t="s">
        <v>62</v>
      </c>
      <c r="M114" s="35">
        <v>363</v>
      </c>
      <c r="N114" s="35">
        <v>19</v>
      </c>
      <c r="O114" s="37"/>
    </row>
    <row r="115" spans="3:15" ht="18" customHeight="1" x14ac:dyDescent="0.45">
      <c r="E115" s="44" t="s">
        <v>63</v>
      </c>
      <c r="F115" s="36">
        <f>SUM(F110:F114)</f>
        <v>13125</v>
      </c>
      <c r="N115" s="44" t="s">
        <v>63</v>
      </c>
      <c r="O115" s="26"/>
    </row>
    <row r="116" spans="3:15" ht="18" customHeight="1" x14ac:dyDescent="0.45">
      <c r="E116" s="44" t="s">
        <v>46</v>
      </c>
      <c r="F116" s="36">
        <f>TRUNC(F115*0.08,0)</f>
        <v>1050</v>
      </c>
      <c r="N116" s="44" t="s">
        <v>46</v>
      </c>
      <c r="O116" s="26"/>
    </row>
    <row r="117" spans="3:15" ht="18" customHeight="1" x14ac:dyDescent="0.45">
      <c r="E117" s="44" t="s">
        <v>64</v>
      </c>
      <c r="F117" s="36">
        <f>SUM(F115:F116)</f>
        <v>14175</v>
      </c>
      <c r="N117" s="44" t="s">
        <v>64</v>
      </c>
      <c r="O117" s="26"/>
    </row>
    <row r="119" spans="3:15" ht="18" customHeight="1" x14ac:dyDescent="0.45">
      <c r="E119" s="45" t="s">
        <v>65</v>
      </c>
      <c r="F119" s="46">
        <f>F117</f>
        <v>14175</v>
      </c>
      <c r="N119" s="45" t="s">
        <v>65</v>
      </c>
      <c r="O119" s="26"/>
    </row>
    <row r="128" spans="3:15" ht="18" customHeight="1" x14ac:dyDescent="0.45">
      <c r="C128" s="48" t="s">
        <v>66</v>
      </c>
      <c r="D128" s="48"/>
      <c r="J128" s="48" t="s">
        <v>66</v>
      </c>
      <c r="K128" s="48"/>
    </row>
    <row r="129" spans="3:14" ht="18" customHeight="1" x14ac:dyDescent="0.45">
      <c r="C129" s="2"/>
      <c r="J129" s="2"/>
    </row>
    <row r="132" spans="3:14" ht="18" customHeight="1" x14ac:dyDescent="0.45">
      <c r="C132" s="34" t="s">
        <v>26</v>
      </c>
      <c r="D132" s="34" t="s">
        <v>69</v>
      </c>
      <c r="M132" s="34" t="s">
        <v>26</v>
      </c>
      <c r="N132" s="34" t="s">
        <v>69</v>
      </c>
    </row>
    <row r="133" spans="3:14" ht="18" customHeight="1" x14ac:dyDescent="0.45">
      <c r="C133" s="40">
        <v>123</v>
      </c>
      <c r="D133" s="41">
        <f>TRUNC(C133,-3)</f>
        <v>0</v>
      </c>
      <c r="M133" s="40">
        <v>123</v>
      </c>
      <c r="N133" s="42"/>
    </row>
    <row r="134" spans="3:14" ht="18" customHeight="1" x14ac:dyDescent="0.45">
      <c r="C134" s="40">
        <v>56789</v>
      </c>
      <c r="D134" s="41">
        <f>TRUNC(C134,-3)</f>
        <v>56000</v>
      </c>
      <c r="M134" s="40">
        <v>56789</v>
      </c>
      <c r="N134" s="42"/>
    </row>
    <row r="135" spans="3:14" ht="18" customHeight="1" x14ac:dyDescent="0.45">
      <c r="C135" s="40">
        <v>5451</v>
      </c>
      <c r="D135" s="41">
        <f>TRUNC(C135,-3)</f>
        <v>5000</v>
      </c>
      <c r="M135" s="40">
        <v>5451</v>
      </c>
      <c r="N135" s="42"/>
    </row>
    <row r="136" spans="3:14" ht="18" customHeight="1" x14ac:dyDescent="0.45">
      <c r="C136" s="40">
        <v>76321</v>
      </c>
      <c r="D136" s="41">
        <f>TRUNC(C136,-3)</f>
        <v>76000</v>
      </c>
      <c r="M136" s="40">
        <v>76321</v>
      </c>
      <c r="N136" s="42"/>
    </row>
    <row r="137" spans="3:14" ht="18" customHeight="1" x14ac:dyDescent="0.45">
      <c r="C137" s="40">
        <v>100125</v>
      </c>
      <c r="D137" s="41">
        <f>TRUNC(C137,-3)</f>
        <v>100000</v>
      </c>
      <c r="M137" s="40">
        <v>100125</v>
      </c>
      <c r="N137" s="42"/>
    </row>
  </sheetData>
  <mergeCells count="17">
    <mergeCell ref="G66:I68"/>
    <mergeCell ref="A1:G1"/>
    <mergeCell ref="C9:N9"/>
    <mergeCell ref="D14:D18"/>
    <mergeCell ref="B21:D21"/>
    <mergeCell ref="C35:G36"/>
    <mergeCell ref="K46:N46"/>
    <mergeCell ref="J48:M48"/>
    <mergeCell ref="B48:E48"/>
    <mergeCell ref="J128:K128"/>
    <mergeCell ref="C128:D128"/>
    <mergeCell ref="J71:K71"/>
    <mergeCell ref="C71:D71"/>
    <mergeCell ref="J86:K86"/>
    <mergeCell ref="C86:D86"/>
    <mergeCell ref="J104:K104"/>
    <mergeCell ref="C104:D104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2023-05-10T05:25:38Z</dcterms:created>
  <dcterms:modified xsi:type="dcterms:W3CDTF">2023-07-12T06:05:31Z</dcterms:modified>
</cp:coreProperties>
</file>