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7-複数シートでの計算\"/>
    </mc:Choice>
  </mc:AlternateContent>
  <xr:revisionPtr revIDLastSave="0" documentId="13_ncr:1_{85199C23-23B4-418A-8F04-FEFDB0F2645C}" xr6:coauthVersionLast="47" xr6:coauthVersionMax="47" xr10:uidLastSave="{00000000-0000-0000-0000-000000000000}"/>
  <bookViews>
    <workbookView xWindow="1164" yWindow="60" windowWidth="20472" windowHeight="12720" xr2:uid="{00000000-000D-0000-FFFF-FFFF00000000}"/>
  </bookViews>
  <sheets>
    <sheet name="練習" sheetId="1" r:id="rId1"/>
    <sheet name="東京" sheetId="2" r:id="rId2"/>
    <sheet name="大阪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1" i="1" l="1"/>
  <c r="E92" i="1"/>
  <c r="E90" i="1"/>
  <c r="E82" i="1"/>
  <c r="E83" i="1"/>
  <c r="E81" i="1"/>
  <c r="F71" i="1"/>
  <c r="F66" i="1"/>
  <c r="E53" i="1"/>
  <c r="E54" i="1"/>
  <c r="E55" i="1"/>
  <c r="E56" i="1"/>
  <c r="E57" i="1"/>
  <c r="E58" i="1"/>
  <c r="E59" i="1"/>
  <c r="F46" i="1"/>
  <c r="F42" i="1"/>
  <c r="F37" i="1"/>
  <c r="F33" i="1"/>
  <c r="E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3" authorId="0" shapeId="0" xr:uid="{00000000-0006-0000-0000-000001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AVERAGE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東京!</t>
        </r>
        <r>
          <rPr>
            <b/>
            <sz val="16"/>
            <color indexed="39"/>
            <rFont val="ＭＳ Ｐゴシック"/>
            <family val="3"/>
            <charset val="128"/>
          </rPr>
          <t>D6:D22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「Σ」ボタンを利用しましょう。</t>
        </r>
      </text>
    </comment>
    <comment ref="F37" authorId="0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AVERAGE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大阪!</t>
        </r>
        <r>
          <rPr>
            <b/>
            <sz val="16"/>
            <color indexed="39"/>
            <rFont val="ＭＳ Ｐゴシック"/>
            <family val="3"/>
            <charset val="128"/>
          </rPr>
          <t>D6:D22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「Σ」ボタンを利用しましょう。</t>
        </r>
      </text>
    </comment>
    <comment ref="F42" authorId="0" shapeId="0" xr:uid="{00000000-0006-0000-0000-000003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MAX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東京!:D22</t>
        </r>
        <r>
          <rPr>
            <b/>
            <sz val="18"/>
            <color indexed="10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大阪!D6:D22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範囲と範囲</t>
        </r>
        <r>
          <rPr>
            <sz val="12"/>
            <color indexed="81"/>
            <rFont val="ＭＳ Ｐゴシック"/>
            <family val="3"/>
            <charset val="128"/>
          </rPr>
          <t>を「</t>
        </r>
        <r>
          <rPr>
            <b/>
            <sz val="14"/>
            <color indexed="10"/>
            <rFont val="ＭＳ Ｐゴシック"/>
            <family val="3"/>
            <charset val="128"/>
          </rPr>
          <t>、</t>
        </r>
        <r>
          <rPr>
            <sz val="12"/>
            <color indexed="81"/>
            <rFont val="ＭＳ Ｐゴシック"/>
            <family val="3"/>
            <charset val="128"/>
          </rPr>
          <t>」で結びます。</t>
        </r>
      </text>
    </comment>
    <comment ref="F46" authorId="0" shapeId="0" xr:uid="{00000000-0006-0000-0000-000004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MIN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東京!D6:D22</t>
        </r>
        <r>
          <rPr>
            <b/>
            <sz val="18"/>
            <color indexed="10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大阪!D6:D22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範囲と範囲</t>
        </r>
        <r>
          <rPr>
            <sz val="12"/>
            <color indexed="81"/>
            <rFont val="ＭＳ Ｐゴシック"/>
            <family val="3"/>
            <charset val="128"/>
          </rPr>
          <t>を「</t>
        </r>
        <r>
          <rPr>
            <b/>
            <sz val="14"/>
            <color indexed="10"/>
            <rFont val="ＭＳ Ｐゴシック"/>
            <family val="3"/>
            <charset val="128"/>
          </rPr>
          <t>、</t>
        </r>
        <r>
          <rPr>
            <sz val="12"/>
            <color indexed="81"/>
            <rFont val="ＭＳ Ｐゴシック"/>
            <family val="3"/>
            <charset val="128"/>
          </rPr>
          <t>」で結びます。</t>
        </r>
      </text>
    </comment>
    <comment ref="E53" authorId="0" shapeId="0" xr:uid="{00000000-0006-0000-0000-000005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東京!$C$6:$C$22</t>
        </r>
        <r>
          <rPr>
            <b/>
            <sz val="16"/>
            <color indexed="81"/>
            <rFont val="ＭＳ Ｐゴシック"/>
            <family val="3"/>
            <charset val="128"/>
          </rPr>
          <t>,C53,</t>
        </r>
        <r>
          <rPr>
            <b/>
            <sz val="16"/>
            <color indexed="12"/>
            <rFont val="ＭＳ Ｐゴシック"/>
            <family val="3"/>
            <charset val="128"/>
          </rPr>
          <t>東京!$D$6:$D$22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範囲</t>
        </r>
        <r>
          <rPr>
            <sz val="12"/>
            <color indexed="81"/>
            <rFont val="ＭＳ Ｐゴシック"/>
            <family val="3"/>
            <charset val="128"/>
          </rPr>
          <t>」・「</t>
        </r>
        <r>
          <rPr>
            <b/>
            <sz val="12"/>
            <color indexed="81"/>
            <rFont val="ＭＳ Ｐゴシック"/>
            <family val="3"/>
            <charset val="128"/>
          </rPr>
          <t>合計範囲</t>
        </r>
        <r>
          <rPr>
            <sz val="12"/>
            <color indexed="81"/>
            <rFont val="ＭＳ Ｐゴシック"/>
            <family val="3"/>
            <charset val="128"/>
          </rPr>
          <t>」が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ですので、計算式は下にドラッグできます。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条件のある合計を求めるのは、
「</t>
        </r>
        <r>
          <rPr>
            <b/>
            <sz val="12"/>
            <color indexed="10"/>
            <rFont val="ＭＳ Ｐゴシック"/>
            <family val="3"/>
            <charset val="128"/>
          </rPr>
          <t>ＳＵＭＩＦ</t>
        </r>
        <r>
          <rPr>
            <sz val="12"/>
            <color indexed="81"/>
            <rFont val="ＭＳ Ｐゴシック"/>
            <family val="3"/>
            <charset val="128"/>
          </rPr>
          <t>」（</t>
        </r>
        <r>
          <rPr>
            <b/>
            <sz val="12"/>
            <color indexed="81"/>
            <rFont val="ＭＳ Ｐゴシック"/>
            <family val="3"/>
            <charset val="128"/>
          </rPr>
          <t>数学／三角関数</t>
        </r>
        <r>
          <rPr>
            <sz val="12"/>
            <color indexed="81"/>
            <rFont val="ＭＳ Ｐゴシック"/>
            <family val="3"/>
            <charset val="128"/>
          </rPr>
          <t>）でしたね。</t>
        </r>
      </text>
    </comment>
    <comment ref="F66" authorId="0" shapeId="0" xr:uid="{00000000-0006-0000-0000-000006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COUNTIF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大阪!</t>
        </r>
        <r>
          <rPr>
            <b/>
            <sz val="16"/>
            <color indexed="81"/>
            <rFont val="ＭＳ Ｐゴシック"/>
            <family val="3"/>
            <charset val="128"/>
          </rPr>
          <t>D6:D22,"</t>
        </r>
        <r>
          <rPr>
            <b/>
            <sz val="16"/>
            <color indexed="12"/>
            <rFont val="ＭＳ Ｐゴシック"/>
            <family val="3"/>
            <charset val="128"/>
          </rPr>
          <t>&gt;=50000</t>
        </r>
        <r>
          <rPr>
            <b/>
            <sz val="16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条件のある件数を求めるのは、
「</t>
        </r>
        <r>
          <rPr>
            <b/>
            <sz val="12"/>
            <color indexed="10"/>
            <rFont val="ＭＳ Ｐゴシック"/>
            <family val="3"/>
            <charset val="128"/>
          </rPr>
          <t>COUNTIF</t>
        </r>
        <r>
          <rPr>
            <b/>
            <sz val="12"/>
            <color indexed="81"/>
            <rFont val="ＭＳ Ｐゴシック"/>
            <family val="3"/>
            <charset val="128"/>
          </rPr>
          <t>」（統計関数）でしたね。</t>
        </r>
      </text>
    </comment>
    <comment ref="F71" authorId="0" shapeId="0" xr:uid="{00000000-0006-0000-0000-000007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COUNTIF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東京!</t>
        </r>
        <r>
          <rPr>
            <b/>
            <sz val="16"/>
            <color indexed="81"/>
            <rFont val="ＭＳ Ｐゴシック"/>
            <family val="3"/>
            <charset val="128"/>
          </rPr>
          <t>D6:D22,"</t>
        </r>
        <r>
          <rPr>
            <b/>
            <sz val="16"/>
            <color indexed="12"/>
            <rFont val="ＭＳ Ｐゴシック"/>
            <family val="3"/>
            <charset val="128"/>
          </rPr>
          <t>&lt;30000</t>
        </r>
        <r>
          <rPr>
            <b/>
            <sz val="16"/>
            <color indexed="81"/>
            <rFont val="ＭＳ Ｐゴシック"/>
            <family val="3"/>
            <charset val="128"/>
          </rPr>
          <t>")</t>
        </r>
      </text>
    </comment>
    <comment ref="E81" authorId="0" shapeId="0" xr:uid="{00000000-0006-0000-0000-000008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LARGE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東京!$D$6:$D$22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7"/>
            <rFont val="ＭＳ Ｐゴシック"/>
            <family val="3"/>
            <charset val="128"/>
          </rPr>
          <t>C81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E90" authorId="0" shapeId="0" xr:uid="{00000000-0006-0000-0000-000009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SMALL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大阪!$D$6:$D$22</t>
        </r>
        <r>
          <rPr>
            <b/>
            <sz val="16"/>
            <color indexed="81"/>
            <rFont val="ＭＳ Ｐゴシック"/>
            <family val="3"/>
            <charset val="128"/>
          </rPr>
          <t>,C90)</t>
        </r>
      </text>
    </comment>
  </commentList>
</comments>
</file>

<file path=xl/sharedStrings.xml><?xml version="1.0" encoding="utf-8"?>
<sst xmlns="http://schemas.openxmlformats.org/spreadsheetml/2006/main" count="88" uniqueCount="38">
  <si>
    <t>左のように作成してみましょう</t>
  </si>
  <si>
    <t>（問題１）</t>
    <rPh sb="1" eb="3">
      <t>モンダイ</t>
    </rPh>
    <phoneticPr fontId="3"/>
  </si>
  <si>
    <t>答</t>
    <rPh sb="0" eb="1">
      <t>コタエ</t>
    </rPh>
    <phoneticPr fontId="3"/>
  </si>
  <si>
    <t>（問題２）</t>
    <rPh sb="1" eb="3">
      <t>モンダイ</t>
    </rPh>
    <phoneticPr fontId="3"/>
  </si>
  <si>
    <t>（問題３）</t>
    <rPh sb="1" eb="3">
      <t>モンダイ</t>
    </rPh>
    <phoneticPr fontId="3"/>
  </si>
  <si>
    <t>曜日</t>
    <rPh sb="0" eb="2">
      <t>ヨウビ</t>
    </rPh>
    <phoneticPr fontId="3"/>
  </si>
  <si>
    <t>販売額</t>
    <rPh sb="0" eb="2">
      <t>ハンバイ</t>
    </rPh>
    <rPh sb="2" eb="3">
      <t>ガク</t>
    </rPh>
    <phoneticPr fontId="3"/>
  </si>
  <si>
    <t>月</t>
    <rPh sb="0" eb="1">
      <t>ツキ</t>
    </rPh>
    <phoneticPr fontId="3"/>
  </si>
  <si>
    <t>火</t>
  </si>
  <si>
    <t>水</t>
  </si>
  <si>
    <t>木</t>
  </si>
  <si>
    <t>金</t>
  </si>
  <si>
    <t>土</t>
  </si>
  <si>
    <t>日</t>
  </si>
  <si>
    <t>合計</t>
    <rPh sb="0" eb="2">
      <t>ゴウケイ</t>
    </rPh>
    <phoneticPr fontId="3"/>
  </si>
  <si>
    <t>（問題４）</t>
    <rPh sb="1" eb="3">
      <t>モンダイ</t>
    </rPh>
    <phoneticPr fontId="3"/>
  </si>
  <si>
    <t>（問題５）</t>
    <rPh sb="1" eb="3">
      <t>モンダイ</t>
    </rPh>
    <phoneticPr fontId="3"/>
  </si>
  <si>
    <t>（問題６）</t>
    <rPh sb="1" eb="3">
      <t>モンダイ</t>
    </rPh>
    <phoneticPr fontId="3"/>
  </si>
  <si>
    <t>順位</t>
    <rPh sb="0" eb="2">
      <t>ジュンイ</t>
    </rPh>
    <phoneticPr fontId="3"/>
  </si>
  <si>
    <r>
      <rPr>
        <b/>
        <sz val="12"/>
        <color rgb="FFFF0000"/>
        <rFont val="ＭＳ Ｐゴシック"/>
        <family val="3"/>
        <charset val="128"/>
      </rPr>
      <t>東京支社</t>
    </r>
    <r>
      <rPr>
        <b/>
        <sz val="12"/>
        <rFont val="ＭＳ Ｐゴシック"/>
        <family val="3"/>
        <charset val="128"/>
      </rPr>
      <t>の販売額</t>
    </r>
    <rPh sb="0" eb="2">
      <t>トウキョウ</t>
    </rPh>
    <rPh sb="2" eb="4">
      <t>シシャ</t>
    </rPh>
    <rPh sb="5" eb="7">
      <t>ハンバイ</t>
    </rPh>
    <rPh sb="7" eb="8">
      <t>ガク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</si>
  <si>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</si>
  <si>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この「練習」シートで、別シートにある「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」の販売実績を計算をしましょう。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ケイサン</t>
    </rPh>
    <phoneticPr fontId="3"/>
  </si>
  <si>
    <r>
      <t>以下の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5" eb="7">
      <t>ケイサン</t>
    </rPh>
    <rPh sb="7" eb="8">
      <t>シキ</t>
    </rPh>
    <rPh sb="9" eb="11">
      <t>セッテイ</t>
    </rPh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</si>
  <si>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全角半角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直接入力</t>
    </r>
    <r>
      <rPr>
        <b/>
        <sz val="12"/>
        <rFont val="ＭＳ Ｐゴシック"/>
        <family val="3"/>
        <charset val="128"/>
      </rPr>
      <t>」あるいは「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ゼンカク</t>
    </rPh>
    <rPh sb="9" eb="11">
      <t>ハンカク</t>
    </rPh>
    <rPh sb="15" eb="16">
      <t>オ</t>
    </rPh>
    <rPh sb="18" eb="20">
      <t>チョクセツ</t>
    </rPh>
    <rPh sb="20" eb="22">
      <t>ニュウリョク</t>
    </rPh>
    <rPh sb="28" eb="30">
      <t>ハンカク</t>
    </rPh>
    <rPh sb="30" eb="32">
      <t>エイスウ</t>
    </rPh>
    <phoneticPr fontId="3"/>
  </si>
  <si>
    <t>東京支社</t>
    <rPh sb="0" eb="2">
      <t>トウキョウ</t>
    </rPh>
    <rPh sb="2" eb="4">
      <t>シシャ</t>
    </rPh>
    <phoneticPr fontId="3"/>
  </si>
  <si>
    <t>日付</t>
    <rPh sb="0" eb="2">
      <t>ヒヅケ</t>
    </rPh>
    <phoneticPr fontId="3"/>
  </si>
  <si>
    <t>月</t>
  </si>
  <si>
    <t>大阪支社</t>
    <rPh sb="0" eb="2">
      <t>オオサカ</t>
    </rPh>
    <rPh sb="2" eb="4">
      <t>シシャ</t>
    </rPh>
    <phoneticPr fontId="3"/>
  </si>
  <si>
    <t>火</t>
    <phoneticPr fontId="3"/>
  </si>
  <si>
    <t>Copyright(c) Beginners Site All right reserved 2023/5/13</t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</si>
  <si>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theme="1"/>
        <rFont val="ＭＳ Ｐゴシック"/>
        <family val="3"/>
        <charset val="128"/>
      </rPr>
      <t>平均売上</t>
    </r>
    <r>
      <rPr>
        <sz val="12"/>
        <color theme="1"/>
        <rFont val="ＭＳ Ｐゴシック"/>
        <family val="3"/>
        <charset val="128"/>
      </rPr>
      <t>は？</t>
    </r>
    <rPh sb="1" eb="3">
      <t>トウキョウ</t>
    </rPh>
    <rPh sb="3" eb="5">
      <t>シシャ</t>
    </rPh>
    <rPh sb="7" eb="9">
      <t>ヘイキン</t>
    </rPh>
    <rPh sb="9" eb="11">
      <t>ウリアゲ</t>
    </rPh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</si>
  <si>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theme="1"/>
        <rFont val="ＭＳ Ｐゴシック"/>
        <family val="3"/>
        <charset val="128"/>
      </rPr>
      <t>平均売上</t>
    </r>
    <r>
      <rPr>
        <sz val="12"/>
        <color theme="1"/>
        <rFont val="ＭＳ Ｐゴシック"/>
        <family val="3"/>
        <charset val="128"/>
      </rPr>
      <t>は？</t>
    </r>
    <rPh sb="1" eb="3">
      <t>オオサカ</t>
    </rPh>
    <rPh sb="3" eb="5">
      <t>シシャ</t>
    </rPh>
    <rPh sb="7" eb="9">
      <t>ヘイキン</t>
    </rPh>
    <rPh sb="9" eb="11">
      <t>ウリアゲ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</si>
  <si>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theme="1"/>
        <rFont val="ＭＳ Ｐゴシック"/>
        <family val="3"/>
        <charset val="128"/>
      </rPr>
      <t>最大の販売額</t>
    </r>
    <r>
      <rPr>
        <sz val="12"/>
        <color theme="1"/>
        <rFont val="ＭＳ Ｐゴシック"/>
        <family val="3"/>
        <charset val="128"/>
      </rPr>
      <t>は？</t>
    </r>
    <rPh sb="1" eb="3">
      <t>トウキョウ</t>
    </rPh>
    <rPh sb="3" eb="5">
      <t>シシャ</t>
    </rPh>
    <rPh sb="8" eb="10">
      <t>オオサカ</t>
    </rPh>
    <rPh sb="10" eb="12">
      <t>シシャ</t>
    </rPh>
    <rPh sb="14" eb="16">
      <t>サイダイ</t>
    </rPh>
    <rPh sb="17" eb="19">
      <t>ハンバイ</t>
    </rPh>
    <rPh sb="19" eb="20">
      <t>ガク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</si>
  <si>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theme="1"/>
        <rFont val="ＭＳ Ｐゴシック"/>
        <family val="3"/>
        <charset val="128"/>
      </rPr>
      <t>最小の販売額</t>
    </r>
    <r>
      <rPr>
        <sz val="12"/>
        <color theme="1"/>
        <rFont val="ＭＳ Ｐゴシック"/>
        <family val="3"/>
        <charset val="128"/>
      </rPr>
      <t>は？</t>
    </r>
    <rPh sb="1" eb="3">
      <t>トウキョウ</t>
    </rPh>
    <rPh sb="3" eb="5">
      <t>シシャ</t>
    </rPh>
    <rPh sb="8" eb="10">
      <t>オオサカ</t>
    </rPh>
    <rPh sb="10" eb="12">
      <t>シシャ</t>
    </rPh>
    <rPh sb="14" eb="16">
      <t>サイショウ</t>
    </rPh>
    <rPh sb="17" eb="19">
      <t>ハンバイ</t>
    </rPh>
    <rPh sb="19" eb="20">
      <t>ガク</t>
    </rPh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</si>
  <si>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rgb="FFFF0000"/>
        <rFont val="ＭＳ Ｐゴシック"/>
        <family val="3"/>
        <charset val="128"/>
      </rPr>
      <t>５万円以上</t>
    </r>
    <r>
      <rPr>
        <sz val="12"/>
        <color theme="1"/>
        <rFont val="ＭＳ Ｐゴシック"/>
        <family val="3"/>
        <charset val="128"/>
      </rPr>
      <t>は</t>
    </r>
    <r>
      <rPr>
        <b/>
        <sz val="12"/>
        <color rgb="FF008000"/>
        <rFont val="ＭＳ Ｐゴシック"/>
        <family val="3"/>
        <charset val="128"/>
      </rPr>
      <t>何件</t>
    </r>
    <r>
      <rPr>
        <sz val="12"/>
        <color theme="1"/>
        <rFont val="ＭＳ Ｐゴシック"/>
        <family val="3"/>
        <charset val="128"/>
      </rPr>
      <t>ありましたか？</t>
    </r>
    <rPh sb="1" eb="3">
      <t>オオサカ</t>
    </rPh>
    <rPh sb="3" eb="5">
      <t>シシャ</t>
    </rPh>
    <rPh sb="8" eb="10">
      <t>マンエン</t>
    </rPh>
    <rPh sb="10" eb="12">
      <t>イジョウ</t>
    </rPh>
    <rPh sb="13" eb="15">
      <t>ナンケン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</si>
  <si>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rgb="FFFF0000"/>
        <rFont val="ＭＳ Ｐゴシック"/>
        <family val="3"/>
        <charset val="128"/>
      </rPr>
      <t>３万円未満</t>
    </r>
    <r>
      <rPr>
        <sz val="12"/>
        <color theme="1"/>
        <rFont val="ＭＳ Ｐゴシック"/>
        <family val="3"/>
        <charset val="128"/>
      </rPr>
      <t>は</t>
    </r>
    <r>
      <rPr>
        <b/>
        <sz val="12"/>
        <color rgb="FF008000"/>
        <rFont val="ＭＳ Ｐゴシック"/>
        <family val="3"/>
        <charset val="128"/>
      </rPr>
      <t>何件</t>
    </r>
    <r>
      <rPr>
        <sz val="12"/>
        <color theme="1"/>
        <rFont val="ＭＳ Ｐゴシック"/>
        <family val="3"/>
        <charset val="128"/>
      </rPr>
      <t>ありましたか？</t>
    </r>
    <rPh sb="1" eb="3">
      <t>トウキョウ</t>
    </rPh>
    <rPh sb="3" eb="5">
      <t>シシャ</t>
    </rPh>
    <rPh sb="8" eb="10">
      <t>マンエン</t>
    </rPh>
    <rPh sb="10" eb="12">
      <t>ミマン</t>
    </rPh>
    <rPh sb="13" eb="15">
      <t>ナンケン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</si>
  <si>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東京支社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indexed="18"/>
        <rFont val="ＭＳ Ｐゴシック"/>
        <family val="3"/>
        <charset val="128"/>
      </rPr>
      <t>ベスト３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theme="1"/>
        <rFont val="ＭＳ Ｐゴシック"/>
        <family val="3"/>
        <charset val="128"/>
      </rPr>
      <t>販売額</t>
    </r>
    <r>
      <rPr>
        <sz val="12"/>
        <color theme="1"/>
        <rFont val="ＭＳ Ｐゴシック"/>
        <family val="3"/>
        <charset val="128"/>
      </rPr>
      <t>は？</t>
    </r>
    <rPh sb="1" eb="3">
      <t>トウキョウ</t>
    </rPh>
    <rPh sb="3" eb="5">
      <t>シシャ</t>
    </rPh>
    <rPh sb="12" eb="14">
      <t>ハンバイ</t>
    </rPh>
    <rPh sb="14" eb="15">
      <t>ガク</t>
    </rPh>
    <phoneticPr fontId="3"/>
  </si>
  <si>
    <r>
      <t>「</t>
    </r>
    <r>
      <rPr>
        <b/>
        <sz val="12"/>
        <color rgb="FF00B050"/>
        <rFont val="ＭＳ Ｐゴシック"/>
        <family val="3"/>
        <charset val="128"/>
      </rPr>
      <t>大阪支社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indexed="18"/>
        <rFont val="ＭＳ Ｐゴシック"/>
        <family val="3"/>
        <charset val="128"/>
      </rPr>
      <t>ワースト３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theme="1"/>
        <rFont val="ＭＳ Ｐゴシック"/>
        <family val="3"/>
        <charset val="128"/>
      </rPr>
      <t>販売額</t>
    </r>
    <r>
      <rPr>
        <sz val="12"/>
        <color theme="1"/>
        <rFont val="ＭＳ Ｐゴシック"/>
        <family val="3"/>
        <charset val="128"/>
      </rPr>
      <t>は？</t>
    </r>
    <rPh sb="1" eb="3">
      <t>オオサカ</t>
    </rPh>
    <rPh sb="3" eb="5">
      <t>シシャ</t>
    </rPh>
    <rPh sb="13" eb="15">
      <t>ハンバイ</t>
    </rPh>
    <rPh sb="15" eb="16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</si>
</sst>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0.0%"/>
  </numFmts>
  <fonts count="31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ゴシック"/>
      <family val="2"/>
      <charset val="128"/>
    </font>
    <font>
      <sz val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8000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5" fillId="0" borderId="6" xfId="0" applyFont="1" applyBorder="1">
      <alignment vertical="center"/>
    </xf>
    <xf numFmtId="0" fontId="7" fillId="3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57" fontId="7" fillId="0" borderId="0" xfId="0" applyNumberFormat="1" applyFont="1" applyAlignment="1">
      <alignment horizontal="left" vertical="center"/>
    </xf>
    <xf numFmtId="38" fontId="7" fillId="0" borderId="0" xfId="1" applyFont="1" applyFill="1" applyBorder="1" applyAlignment="1">
      <alignment vertical="center"/>
    </xf>
    <xf numFmtId="0" fontId="10" fillId="0" borderId="0" xfId="0" applyFont="1">
      <alignment vertical="center"/>
    </xf>
    <xf numFmtId="56" fontId="7" fillId="0" borderId="0" xfId="0" applyNumberFormat="1" applyFont="1">
      <alignment vertical="center"/>
    </xf>
    <xf numFmtId="38" fontId="7" fillId="0" borderId="0" xfId="0" applyNumberFormat="1" applyFont="1">
      <alignment vertical="center"/>
    </xf>
    <xf numFmtId="0" fontId="7" fillId="6" borderId="5" xfId="0" applyFont="1" applyFill="1" applyBorder="1">
      <alignment vertical="center"/>
    </xf>
    <xf numFmtId="38" fontId="7" fillId="0" borderId="0" xfId="0" applyNumberFormat="1" applyFont="1" applyAlignment="1">
      <alignment horizontal="center" vertical="center"/>
    </xf>
    <xf numFmtId="178" fontId="7" fillId="0" borderId="0" xfId="2" applyNumberFormat="1" applyFont="1" applyFill="1" applyBorder="1" applyAlignment="1">
      <alignment vertical="center"/>
    </xf>
    <xf numFmtId="38" fontId="16" fillId="0" borderId="0" xfId="0" applyNumberFormat="1" applyFont="1">
      <alignment vertical="center"/>
    </xf>
    <xf numFmtId="56" fontId="7" fillId="0" borderId="0" xfId="0" applyNumberFormat="1" applyFont="1" applyAlignment="1">
      <alignment horizontal="center" vertical="center"/>
    </xf>
    <xf numFmtId="38" fontId="7" fillId="0" borderId="0" xfId="1" applyFont="1" applyAlignment="1">
      <alignment vertical="center"/>
    </xf>
    <xf numFmtId="0" fontId="7" fillId="0" borderId="5" xfId="0" applyFont="1" applyBorder="1">
      <alignment vertical="center"/>
    </xf>
    <xf numFmtId="38" fontId="7" fillId="6" borderId="5" xfId="1" applyFont="1" applyFill="1" applyBorder="1" applyAlignment="1">
      <alignment vertical="center"/>
    </xf>
    <xf numFmtId="0" fontId="18" fillId="3" borderId="5" xfId="0" applyFont="1" applyFill="1" applyBorder="1" applyAlignment="1">
      <alignment horizontal="center" vertical="center"/>
    </xf>
    <xf numFmtId="56" fontId="7" fillId="0" borderId="5" xfId="0" applyNumberFormat="1" applyFont="1" applyBorder="1">
      <alignment vertical="center"/>
    </xf>
    <xf numFmtId="0" fontId="7" fillId="0" borderId="5" xfId="0" applyFont="1" applyBorder="1" applyAlignment="1">
      <alignment horizontal="center"/>
    </xf>
    <xf numFmtId="38" fontId="18" fillId="0" borderId="5" xfId="1" applyFont="1" applyBorder="1" applyAlignment="1"/>
    <xf numFmtId="0" fontId="19" fillId="6" borderId="5" xfId="0" applyFont="1" applyFill="1" applyBorder="1">
      <alignment vertical="center"/>
    </xf>
    <xf numFmtId="38" fontId="19" fillId="0" borderId="0" xfId="0" applyNumberFormat="1" applyFont="1">
      <alignment vertical="center"/>
    </xf>
    <xf numFmtId="0" fontId="15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133350</xdr:rowOff>
    </xdr:from>
    <xdr:to>
      <xdr:col>10</xdr:col>
      <xdr:colOff>142875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6D0BEF7-700F-41FC-BD98-BBB4077A8B6B}"/>
            </a:ext>
          </a:extLst>
        </xdr:cNvPr>
        <xdr:cNvSpPr txBox="1">
          <a:spLocks noChangeArrowheads="1"/>
        </xdr:cNvSpPr>
      </xdr:nvSpPr>
      <xdr:spPr bwMode="auto">
        <a:xfrm>
          <a:off x="3076575" y="295275"/>
          <a:ext cx="2486025" cy="86677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４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603194</xdr:colOff>
      <xdr:row>9</xdr:row>
      <xdr:rowOff>114300</xdr:rowOff>
    </xdr:from>
    <xdr:to>
      <xdr:col>13</xdr:col>
      <xdr:colOff>529554</xdr:colOff>
      <xdr:row>13</xdr:row>
      <xdr:rowOff>114300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FAE06848-D0C4-4102-A2F3-3A35628BD344}"/>
            </a:ext>
          </a:extLst>
        </xdr:cNvPr>
        <xdr:cNvGrpSpPr>
          <a:grpSpLocks/>
        </xdr:cNvGrpSpPr>
      </xdr:nvGrpSpPr>
      <xdr:grpSpPr bwMode="auto">
        <a:xfrm>
          <a:off x="824174" y="1927860"/>
          <a:ext cx="7668280" cy="792480"/>
          <a:chOff x="84" y="181"/>
          <a:chExt cx="750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35BF758-868B-4F01-B3F9-462077B307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155DD6B-EBDC-4305-9F65-547F351D4B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D40E431-1B7E-4885-B82C-ACE77144E4F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76" y="181"/>
            <a:ext cx="58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FD8E002-A5F1-4680-A1EC-52FCEE47013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4" y="185"/>
            <a:ext cx="55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190499</xdr:colOff>
      <xdr:row>23</xdr:row>
      <xdr:rowOff>180974</xdr:rowOff>
    </xdr:from>
    <xdr:to>
      <xdr:col>1</xdr:col>
      <xdr:colOff>681717</xdr:colOff>
      <xdr:row>25</xdr:row>
      <xdr:rowOff>171449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286A1B33-67B9-4F36-BE2A-45104502A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499" y="4810124"/>
          <a:ext cx="710293" cy="3905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628650</xdr:colOff>
      <xdr:row>23</xdr:row>
      <xdr:rowOff>114300</xdr:rowOff>
    </xdr:from>
    <xdr:to>
      <xdr:col>9</xdr:col>
      <xdr:colOff>419100</xdr:colOff>
      <xdr:row>25</xdr:row>
      <xdr:rowOff>66676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BF288AAC-6D0A-4818-B8C0-3D9B623396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19675" y="4743450"/>
          <a:ext cx="600075" cy="35242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542925</xdr:colOff>
      <xdr:row>14</xdr:row>
      <xdr:rowOff>95250</xdr:rowOff>
    </xdr:from>
    <xdr:to>
      <xdr:col>15</xdr:col>
      <xdr:colOff>152400</xdr:colOff>
      <xdr:row>21</xdr:row>
      <xdr:rowOff>66675</xdr:rowOff>
    </xdr:to>
    <xdr:sp macro="" textlink="">
      <xdr:nvSpPr>
        <xdr:cNvPr id="10" name="Oval 922" descr="大理石 (白)">
          <a:extLst>
            <a:ext uri="{FF2B5EF4-FFF2-40B4-BE49-F238E27FC236}">
              <a16:creationId xmlns:a16="http://schemas.microsoft.com/office/drawing/2014/main" id="{3B213F09-B56B-4E89-9D0C-A5BC67EE6466}"/>
            </a:ext>
          </a:extLst>
        </xdr:cNvPr>
        <xdr:cNvSpPr>
          <a:spLocks noChangeArrowheads="1"/>
        </xdr:cNvSpPr>
      </xdr:nvSpPr>
      <xdr:spPr bwMode="auto">
        <a:xfrm>
          <a:off x="6438900" y="2924175"/>
          <a:ext cx="3086100" cy="1371600"/>
        </a:xfrm>
        <a:prstGeom prst="ellipse">
          <a:avLst/>
        </a:prstGeom>
        <a:solidFill>
          <a:schemeClr val="accent3">
            <a:lumMod val="20000"/>
            <a:lumOff val="8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104775</xdr:colOff>
      <xdr:row>14</xdr:row>
      <xdr:rowOff>152400</xdr:rowOff>
    </xdr:from>
    <xdr:to>
      <xdr:col>10</xdr:col>
      <xdr:colOff>381000</xdr:colOff>
      <xdr:row>20</xdr:row>
      <xdr:rowOff>85725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DFA8B394-E5F5-4CB6-8DB5-061136C4C71A}"/>
            </a:ext>
          </a:extLst>
        </xdr:cNvPr>
        <xdr:cNvGrpSpPr/>
      </xdr:nvGrpSpPr>
      <xdr:grpSpPr>
        <a:xfrm>
          <a:off x="325755" y="2956560"/>
          <a:ext cx="5937885" cy="1122045"/>
          <a:chOff x="323850" y="2609850"/>
          <a:chExt cx="5476875" cy="904875"/>
        </a:xfrm>
      </xdr:grpSpPr>
      <xdr:sp macro="" textlink="">
        <xdr:nvSpPr>
          <xdr:cNvPr id="12" name="Text Box 919" descr="青い画用紙">
            <a:extLst>
              <a:ext uri="{FF2B5EF4-FFF2-40B4-BE49-F238E27FC236}">
                <a16:creationId xmlns:a16="http://schemas.microsoft.com/office/drawing/2014/main" id="{3948CDFD-B380-4136-A8FB-71394849A7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323850" y="2609850"/>
            <a:ext cx="4267200" cy="904875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38100" cmpd="dbl">
            <a:solidFill>
              <a:srgbClr val="00008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今、見ているＳｈｅｅｔは「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」と名前が付けられている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Ｓｈｅｅｔ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です。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他に「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Ｐゴシック"/>
                <a:ea typeface="ＭＳ Ｐゴシック"/>
              </a:rPr>
              <a:t>東京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200" b="1" i="0" strike="noStrike">
                <a:solidFill>
                  <a:srgbClr val="00B050"/>
                </a:solidFill>
                <a:latin typeface="ＭＳ Ｐゴシック"/>
                <a:ea typeface="ＭＳ Ｐゴシック"/>
              </a:rPr>
              <a:t>大阪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」のＳｈｅｅｔがあります。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クリックして確認しましょう。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80"/>
                </a:solidFill>
                <a:latin typeface="ＭＳ Ｐゴシック"/>
                <a:ea typeface="ＭＳ Ｐゴシック"/>
              </a:rPr>
              <a:t>また、この「練習」ｓｈｅｅｔに戻って下さい。</a:t>
            </a: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1B09150A-7A10-47FE-9C27-2903943259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43200" y="2962275"/>
            <a:ext cx="3057525" cy="371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464819</xdr:colOff>
      <xdr:row>50</xdr:row>
      <xdr:rowOff>156210</xdr:rowOff>
    </xdr:from>
    <xdr:to>
      <xdr:col>16</xdr:col>
      <xdr:colOff>456294</xdr:colOff>
      <xdr:row>59</xdr:row>
      <xdr:rowOff>45720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58493264-D53B-4307-9C13-AD62F70A94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459479" y="10092690"/>
          <a:ext cx="7039975" cy="1672590"/>
        </a:xfrm>
        <a:prstGeom prst="rect">
          <a:avLst/>
        </a:prstGeom>
      </xdr:spPr>
    </xdr:pic>
    <xdr:clientData/>
  </xdr:twoCellAnchor>
  <xdr:twoCellAnchor editAs="oneCell">
    <xdr:from>
      <xdr:col>7</xdr:col>
      <xdr:colOff>207645</xdr:colOff>
      <xdr:row>64</xdr:row>
      <xdr:rowOff>11430</xdr:rowOff>
    </xdr:from>
    <xdr:to>
      <xdr:col>17</xdr:col>
      <xdr:colOff>123142</xdr:colOff>
      <xdr:row>70</xdr:row>
      <xdr:rowOff>171450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26AB621-2CD9-49FB-B8AE-A57763A0E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589145" y="12721590"/>
          <a:ext cx="6262957" cy="1348740"/>
        </a:xfrm>
        <a:prstGeom prst="rect">
          <a:avLst/>
        </a:prstGeom>
      </xdr:spPr>
    </xdr:pic>
    <xdr:clientData/>
  </xdr:twoCellAnchor>
  <xdr:twoCellAnchor editAs="oneCell">
    <xdr:from>
      <xdr:col>7</xdr:col>
      <xdr:colOff>224790</xdr:colOff>
      <xdr:row>71</xdr:row>
      <xdr:rowOff>87629</xdr:rowOff>
    </xdr:from>
    <xdr:to>
      <xdr:col>13</xdr:col>
      <xdr:colOff>17145</xdr:colOff>
      <xdr:row>79</xdr:row>
      <xdr:rowOff>46227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CE6A2B8F-9B6F-4601-9B1A-DFD252674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606290" y="14184629"/>
          <a:ext cx="3373755" cy="1543558"/>
        </a:xfrm>
        <a:prstGeom prst="rect">
          <a:avLst/>
        </a:prstGeom>
      </xdr:spPr>
    </xdr:pic>
    <xdr:clientData/>
  </xdr:twoCellAnchor>
  <xdr:twoCellAnchor editAs="oneCell">
    <xdr:from>
      <xdr:col>6</xdr:col>
      <xdr:colOff>192404</xdr:colOff>
      <xdr:row>81</xdr:row>
      <xdr:rowOff>152400</xdr:rowOff>
    </xdr:from>
    <xdr:to>
      <xdr:col>15</xdr:col>
      <xdr:colOff>681281</xdr:colOff>
      <xdr:row>90</xdr:row>
      <xdr:rowOff>161925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2A4E9E93-D8F1-487D-A087-FC90B2D17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880484" y="16230600"/>
          <a:ext cx="6150537" cy="1792605"/>
        </a:xfrm>
        <a:prstGeom prst="rect">
          <a:avLst/>
        </a:prstGeom>
      </xdr:spPr>
    </xdr:pic>
    <xdr:clientData/>
  </xdr:twoCellAnchor>
  <xdr:twoCellAnchor editAs="oneCell">
    <xdr:from>
      <xdr:col>2</xdr:col>
      <xdr:colOff>129540</xdr:colOff>
      <xdr:row>94</xdr:row>
      <xdr:rowOff>22860</xdr:rowOff>
    </xdr:from>
    <xdr:to>
      <xdr:col>12</xdr:col>
      <xdr:colOff>86967</xdr:colOff>
      <xdr:row>111</xdr:row>
      <xdr:rowOff>32385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1C27A323-6230-4C86-8927-24C555C0C3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43940" y="18676620"/>
          <a:ext cx="6312507" cy="3377565"/>
        </a:xfrm>
        <a:prstGeom prst="rect">
          <a:avLst/>
        </a:prstGeom>
      </xdr:spPr>
    </xdr:pic>
    <xdr:clientData/>
  </xdr:twoCellAnchor>
  <xdr:twoCellAnchor editAs="oneCell">
    <xdr:from>
      <xdr:col>6</xdr:col>
      <xdr:colOff>548640</xdr:colOff>
      <xdr:row>9</xdr:row>
      <xdr:rowOff>129540</xdr:rowOff>
    </xdr:from>
    <xdr:to>
      <xdr:col>9</xdr:col>
      <xdr:colOff>525780</xdr:colOff>
      <xdr:row>11</xdr:row>
      <xdr:rowOff>182880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1BD26D82-612A-E519-95B6-E897B4793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6720" y="194310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12</xdr:col>
      <xdr:colOff>175260</xdr:colOff>
      <xdr:row>27</xdr:row>
      <xdr:rowOff>152400</xdr:rowOff>
    </xdr:from>
    <xdr:to>
      <xdr:col>18</xdr:col>
      <xdr:colOff>472440</xdr:colOff>
      <xdr:row>39</xdr:row>
      <xdr:rowOff>160020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61D3C911-A537-45F4-BD4F-4A8130DC9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4740" y="5532120"/>
          <a:ext cx="4442460" cy="238506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7"/>
  <sheetViews>
    <sheetView tabSelected="1" workbookViewId="0">
      <selection activeCell="A2" sqref="A2"/>
    </sheetView>
  </sheetViews>
  <sheetFormatPr defaultColWidth="9" defaultRowHeight="15.75" customHeight="1" x14ac:dyDescent="0.2"/>
  <cols>
    <col min="1" max="1" width="2.8984375" style="14" customWidth="1"/>
    <col min="2" max="8" width="9.09765625" style="15" customWidth="1"/>
    <col min="9" max="9" width="1.5" style="15" customWidth="1"/>
    <col min="10" max="16" width="9.09765625" style="15" customWidth="1"/>
    <col min="17" max="16384" width="9" style="15"/>
  </cols>
  <sheetData>
    <row r="1" spans="1:16" ht="15.75" customHeight="1" x14ac:dyDescent="0.2">
      <c r="A1" s="39" t="s">
        <v>29</v>
      </c>
      <c r="B1" s="39"/>
      <c r="C1" s="39"/>
      <c r="D1" s="39"/>
      <c r="E1" s="39"/>
      <c r="F1" s="39"/>
      <c r="G1" s="39"/>
    </row>
    <row r="9" spans="1:16" ht="18" customHeight="1" thickBot="1" x14ac:dyDescent="0.25">
      <c r="C9" s="40" t="s">
        <v>23</v>
      </c>
      <c r="D9" s="41"/>
      <c r="E9" s="41"/>
      <c r="F9" s="41"/>
      <c r="G9" s="41"/>
      <c r="H9" s="41"/>
      <c r="I9" s="41"/>
      <c r="J9" s="41"/>
      <c r="K9" s="41"/>
      <c r="L9" s="41"/>
      <c r="M9" s="41"/>
      <c r="N9" s="42"/>
      <c r="O9" s="2"/>
    </row>
    <row r="10" spans="1:16" s="16" customFormat="1" ht="15.75" customHeight="1" thickTop="1" x14ac:dyDescent="0.2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5.75" customHeight="1" x14ac:dyDescent="0.2">
      <c r="A11" s="16"/>
      <c r="B11" s="3"/>
      <c r="C11" s="16"/>
      <c r="D11" s="16"/>
      <c r="E11" s="17"/>
      <c r="F11" s="3"/>
      <c r="G11" s="18"/>
      <c r="H11" s="19"/>
      <c r="I11" s="16"/>
      <c r="J11" s="16"/>
      <c r="K11" s="16"/>
      <c r="L11" s="16"/>
      <c r="M11" s="16"/>
      <c r="N11" s="16"/>
      <c r="O11" s="16"/>
      <c r="P11" s="16"/>
    </row>
    <row r="12" spans="1:16" ht="15.75" customHeight="1" x14ac:dyDescent="0.2">
      <c r="A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15.75" customHeight="1" x14ac:dyDescent="0.2">
      <c r="A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15.75" customHeight="1" x14ac:dyDescent="0.2">
      <c r="A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ht="15.75" customHeight="1" x14ac:dyDescent="0.2">
      <c r="A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ht="15.75" customHeight="1" x14ac:dyDescent="0.2">
      <c r="A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ht="15.75" customHeight="1" x14ac:dyDescent="0.2">
      <c r="A17" s="16"/>
      <c r="E17" s="16"/>
      <c r="F17" s="16"/>
      <c r="G17" s="16"/>
      <c r="H17" s="16"/>
      <c r="I17" s="16"/>
      <c r="J17" s="16"/>
      <c r="O17" s="16"/>
      <c r="P17" s="16"/>
    </row>
    <row r="18" spans="1:16" ht="15.75" customHeight="1" x14ac:dyDescent="0.2">
      <c r="A18" s="16"/>
      <c r="E18" s="16"/>
      <c r="F18" s="16"/>
      <c r="G18" s="16"/>
      <c r="H18" s="16"/>
      <c r="I18" s="16"/>
      <c r="J18" s="16"/>
      <c r="K18" s="4"/>
      <c r="L18" s="4"/>
      <c r="M18" s="4"/>
      <c r="N18" s="4"/>
      <c r="O18" s="16"/>
      <c r="P18" s="16"/>
    </row>
    <row r="19" spans="1:16" ht="15.75" customHeight="1" x14ac:dyDescent="0.2">
      <c r="A19" s="16"/>
      <c r="E19" s="16"/>
      <c r="F19" s="16"/>
      <c r="G19" s="16"/>
      <c r="H19" s="16"/>
      <c r="I19" s="16"/>
      <c r="J19" s="16"/>
      <c r="K19" s="4"/>
      <c r="L19" s="4"/>
      <c r="M19" s="4"/>
      <c r="N19" s="4"/>
      <c r="O19" s="16"/>
      <c r="P19" s="16"/>
    </row>
    <row r="20" spans="1:16" ht="15.75" customHeight="1" x14ac:dyDescent="0.2">
      <c r="A20" s="16"/>
      <c r="E20" s="16"/>
      <c r="F20" s="16"/>
      <c r="G20" s="16"/>
      <c r="H20" s="16"/>
      <c r="I20" s="16"/>
      <c r="J20" s="16"/>
      <c r="O20" s="16"/>
      <c r="P20" s="16"/>
    </row>
    <row r="21" spans="1:16" ht="15.75" customHeight="1" x14ac:dyDescent="0.2">
      <c r="A21" s="16"/>
      <c r="E21" s="16"/>
      <c r="F21" s="16"/>
      <c r="G21" s="16"/>
      <c r="H21" s="16"/>
      <c r="I21" s="16"/>
      <c r="J21" s="16"/>
      <c r="K21" s="4"/>
      <c r="L21" s="4"/>
      <c r="M21" s="4"/>
      <c r="N21" s="4"/>
      <c r="O21" s="16"/>
      <c r="P21" s="16"/>
    </row>
    <row r="22" spans="1:16" ht="15.75" customHeight="1" x14ac:dyDescent="0.2">
      <c r="A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ht="15.75" customHeight="1" thickBot="1" x14ac:dyDescent="0.25">
      <c r="C23" s="5">
        <v>1</v>
      </c>
      <c r="J23" s="3"/>
      <c r="K23" s="5">
        <v>1</v>
      </c>
      <c r="L23" s="3"/>
      <c r="M23" s="3"/>
      <c r="N23" s="3"/>
    </row>
    <row r="24" spans="1:16" ht="15.75" customHeight="1" thickTop="1" x14ac:dyDescent="0.2">
      <c r="K24" s="3"/>
      <c r="L24" s="20"/>
      <c r="M24" s="16"/>
      <c r="N24" s="21"/>
    </row>
    <row r="25" spans="1:16" ht="15.75" customHeight="1" x14ac:dyDescent="0.2">
      <c r="B25" s="22"/>
      <c r="C25" s="6"/>
      <c r="J25" s="22"/>
      <c r="K25" s="43" t="s">
        <v>0</v>
      </c>
      <c r="L25" s="43"/>
      <c r="M25" s="43"/>
      <c r="N25" s="43"/>
    </row>
    <row r="26" spans="1:16" ht="15.75" customHeight="1" x14ac:dyDescent="0.2">
      <c r="K26" s="6"/>
      <c r="L26" s="20"/>
      <c r="M26" s="16"/>
      <c r="N26" s="21"/>
    </row>
    <row r="27" spans="1:16" ht="15.75" customHeight="1" x14ac:dyDescent="0.2">
      <c r="B27" s="22" t="s">
        <v>20</v>
      </c>
      <c r="C27" s="7"/>
      <c r="J27" s="22" t="s">
        <v>20</v>
      </c>
      <c r="K27" s="6"/>
      <c r="L27" s="20"/>
      <c r="M27" s="16"/>
      <c r="N27" s="21"/>
    </row>
    <row r="28" spans="1:16" ht="15.75" customHeight="1" x14ac:dyDescent="0.2">
      <c r="B28" s="22"/>
      <c r="C28" s="6"/>
      <c r="J28" s="22"/>
      <c r="K28" s="6"/>
      <c r="L28" s="20"/>
      <c r="M28" s="16"/>
      <c r="N28" s="21"/>
    </row>
    <row r="29" spans="1:16" ht="15.75" customHeight="1" x14ac:dyDescent="0.2">
      <c r="C29" s="15" t="s">
        <v>21</v>
      </c>
    </row>
    <row r="31" spans="1:16" ht="15.75" customHeight="1" x14ac:dyDescent="0.2">
      <c r="B31" s="23"/>
      <c r="C31" s="3"/>
      <c r="D31" s="21"/>
      <c r="I31" s="16"/>
      <c r="J31" s="16"/>
      <c r="L31" s="23"/>
      <c r="M31" s="3"/>
      <c r="N31" s="21"/>
    </row>
    <row r="32" spans="1:16" ht="15.75" customHeight="1" x14ac:dyDescent="0.2">
      <c r="B32" s="14" t="s">
        <v>1</v>
      </c>
      <c r="C32" s="15" t="s">
        <v>30</v>
      </c>
      <c r="D32" s="24"/>
      <c r="E32" s="16"/>
      <c r="F32" s="37"/>
      <c r="G32" s="16"/>
      <c r="H32" s="16"/>
      <c r="I32" s="16"/>
      <c r="J32" s="16"/>
      <c r="K32" s="16"/>
      <c r="L32" s="16"/>
      <c r="M32" s="24"/>
      <c r="N32" s="21"/>
      <c r="O32" s="16"/>
    </row>
    <row r="33" spans="2:15" ht="15.75" customHeight="1" x14ac:dyDescent="0.2">
      <c r="C33" s="3"/>
      <c r="D33" s="26"/>
      <c r="E33" s="8" t="s">
        <v>2</v>
      </c>
      <c r="F33" s="38">
        <f>AVERAGE(東京!D6:D22)</f>
        <v>47649.176470588238</v>
      </c>
      <c r="G33" s="16"/>
      <c r="H33" s="16"/>
      <c r="I33" s="16"/>
      <c r="J33" s="16"/>
      <c r="K33" s="3"/>
      <c r="L33" s="3"/>
      <c r="M33" s="26"/>
      <c r="N33" s="21"/>
      <c r="O33" s="16"/>
    </row>
    <row r="34" spans="2:15" ht="15.75" customHeight="1" x14ac:dyDescent="0.2">
      <c r="B34" s="3"/>
      <c r="C34" s="24"/>
      <c r="D34" s="27"/>
      <c r="E34" s="16"/>
      <c r="F34" s="16"/>
      <c r="G34" s="16"/>
      <c r="H34" s="16"/>
      <c r="I34" s="16"/>
      <c r="J34" s="16"/>
      <c r="K34" s="3"/>
      <c r="L34" s="16"/>
      <c r="M34" s="24"/>
      <c r="N34" s="21"/>
      <c r="O34" s="16"/>
    </row>
    <row r="35" spans="2:15" ht="15.75" customHeight="1" x14ac:dyDescent="0.2">
      <c r="B35" s="3"/>
      <c r="D35" s="27"/>
      <c r="E35" s="16"/>
      <c r="F35" s="16"/>
      <c r="G35" s="16"/>
      <c r="H35" s="16"/>
      <c r="I35" s="16"/>
      <c r="J35" s="16"/>
      <c r="K35" s="3"/>
      <c r="L35" s="16"/>
      <c r="M35" s="21"/>
      <c r="N35" s="21"/>
      <c r="O35" s="16"/>
    </row>
    <row r="36" spans="2:15" ht="15.75" customHeight="1" x14ac:dyDescent="0.2">
      <c r="B36" s="3"/>
      <c r="C36" s="15" t="s">
        <v>31</v>
      </c>
      <c r="D36" s="27"/>
      <c r="E36" s="3"/>
      <c r="F36" s="37"/>
      <c r="G36" s="16"/>
      <c r="H36" s="16"/>
      <c r="I36" s="16"/>
      <c r="J36" s="16"/>
      <c r="K36" s="3"/>
      <c r="L36" s="16"/>
      <c r="M36" s="21"/>
      <c r="N36" s="21"/>
      <c r="O36" s="16"/>
    </row>
    <row r="37" spans="2:15" ht="15.75" customHeight="1" x14ac:dyDescent="0.2">
      <c r="B37" s="3"/>
      <c r="C37" s="24"/>
      <c r="D37" s="27"/>
      <c r="E37" s="8" t="s">
        <v>2</v>
      </c>
      <c r="F37" s="38">
        <f>AVERAGE(大阪!D6:D22)</f>
        <v>44929.76470588235</v>
      </c>
      <c r="G37" s="16"/>
      <c r="H37" s="16"/>
      <c r="I37" s="16"/>
      <c r="J37" s="16"/>
      <c r="K37" s="3"/>
      <c r="L37" s="16"/>
      <c r="M37" s="21"/>
      <c r="N37" s="21"/>
      <c r="O37" s="16"/>
    </row>
    <row r="38" spans="2:15" ht="15.75" customHeight="1" x14ac:dyDescent="0.2">
      <c r="B38" s="3"/>
      <c r="C38" s="24"/>
      <c r="D38" s="27"/>
      <c r="E38" s="6"/>
      <c r="F38" s="16"/>
      <c r="G38" s="16"/>
      <c r="H38" s="16"/>
      <c r="I38" s="16"/>
      <c r="J38" s="16"/>
      <c r="K38" s="3"/>
      <c r="L38" s="16"/>
      <c r="M38" s="21"/>
      <c r="N38" s="21"/>
      <c r="O38" s="16"/>
    </row>
    <row r="39" spans="2:15" ht="15.75" customHeight="1" x14ac:dyDescent="0.2">
      <c r="B39" s="3"/>
      <c r="C39" s="24"/>
      <c r="D39" s="27"/>
      <c r="E39" s="6"/>
      <c r="F39" s="16"/>
      <c r="G39" s="16"/>
      <c r="H39" s="16"/>
      <c r="I39" s="16"/>
      <c r="J39" s="16"/>
      <c r="K39" s="3"/>
      <c r="L39" s="16"/>
      <c r="M39" s="21"/>
      <c r="N39" s="21"/>
      <c r="O39" s="16"/>
    </row>
    <row r="40" spans="2:15" ht="15.75" customHeight="1" x14ac:dyDescent="0.2">
      <c r="B40" s="14" t="s">
        <v>3</v>
      </c>
      <c r="C40" s="28" t="s">
        <v>32</v>
      </c>
      <c r="D40" s="27"/>
      <c r="E40" s="6"/>
      <c r="F40" s="16"/>
      <c r="G40" s="16"/>
      <c r="H40" s="16"/>
      <c r="I40" s="16"/>
      <c r="J40" s="16"/>
      <c r="K40" s="3"/>
      <c r="L40" s="16"/>
      <c r="M40" s="21"/>
      <c r="N40" s="21"/>
      <c r="O40" s="16"/>
    </row>
    <row r="41" spans="2:15" ht="15.75" customHeight="1" x14ac:dyDescent="0.2">
      <c r="C41" s="24"/>
      <c r="D41" s="27"/>
      <c r="E41" s="3"/>
      <c r="F41" s="37"/>
      <c r="G41" s="16"/>
      <c r="H41" s="16"/>
      <c r="I41" s="16"/>
      <c r="J41" s="16"/>
      <c r="K41" s="29"/>
      <c r="L41" s="3"/>
      <c r="M41" s="21"/>
      <c r="N41" s="21"/>
      <c r="O41" s="16"/>
    </row>
    <row r="42" spans="2:15" ht="15.75" customHeight="1" x14ac:dyDescent="0.2">
      <c r="B42" s="29"/>
      <c r="C42" s="3"/>
      <c r="D42" s="21"/>
      <c r="E42" s="8" t="s">
        <v>2</v>
      </c>
      <c r="F42" s="38">
        <f>MAX(東京!D6:D22,大阪!D6:D22)</f>
        <v>98367</v>
      </c>
      <c r="G42" s="16"/>
      <c r="H42" s="16"/>
      <c r="I42" s="16"/>
      <c r="J42" s="16"/>
      <c r="K42" s="29"/>
      <c r="L42" s="3"/>
      <c r="M42" s="21"/>
      <c r="N42" s="21"/>
      <c r="O42" s="16"/>
    </row>
    <row r="43" spans="2:15" ht="15.75" customHeight="1" x14ac:dyDescent="0.2">
      <c r="B43" s="29"/>
      <c r="C43" s="3"/>
      <c r="D43" s="21"/>
      <c r="E43" s="6"/>
      <c r="F43" s="16"/>
      <c r="G43" s="16"/>
      <c r="H43" s="16"/>
      <c r="I43" s="16"/>
      <c r="J43" s="16"/>
      <c r="K43" s="29"/>
      <c r="L43" s="3"/>
      <c r="M43" s="21"/>
      <c r="N43" s="21"/>
      <c r="O43" s="16"/>
    </row>
    <row r="44" spans="2:15" ht="15.75" customHeight="1" x14ac:dyDescent="0.2">
      <c r="B44" s="16"/>
      <c r="C44" s="28" t="s">
        <v>33</v>
      </c>
      <c r="D44" s="27"/>
      <c r="E44" s="6"/>
      <c r="F44" s="16"/>
      <c r="G44" s="16"/>
      <c r="H44" s="16"/>
      <c r="I44" s="16"/>
      <c r="J44" s="16"/>
      <c r="K44" s="16"/>
      <c r="L44" s="16"/>
      <c r="M44" s="16"/>
      <c r="N44" s="21"/>
      <c r="O44" s="16"/>
    </row>
    <row r="45" spans="2:15" ht="15.75" customHeight="1" x14ac:dyDescent="0.2">
      <c r="B45" s="16"/>
      <c r="C45" s="24"/>
      <c r="D45" s="27"/>
      <c r="E45" s="3"/>
      <c r="F45" s="37"/>
      <c r="G45" s="16"/>
      <c r="H45" s="16"/>
      <c r="I45" s="16"/>
      <c r="J45" s="16"/>
      <c r="K45" s="16"/>
      <c r="L45" s="16"/>
      <c r="M45" s="16"/>
      <c r="N45" s="21"/>
      <c r="O45" s="16"/>
    </row>
    <row r="46" spans="2:15" ht="15.75" customHeight="1" x14ac:dyDescent="0.2">
      <c r="B46" s="16"/>
      <c r="C46" s="3"/>
      <c r="D46" s="21"/>
      <c r="E46" s="8" t="s">
        <v>2</v>
      </c>
      <c r="F46" s="38">
        <f>MIN(東京!D6:D22,大阪!D6:D22)</f>
        <v>2879</v>
      </c>
      <c r="G46" s="16"/>
      <c r="H46" s="16"/>
      <c r="I46" s="16"/>
      <c r="J46" s="16"/>
      <c r="K46" s="16"/>
      <c r="L46" s="16"/>
      <c r="M46" s="16"/>
      <c r="N46" s="21"/>
      <c r="O46" s="16"/>
    </row>
    <row r="47" spans="2:15" ht="15.75" customHeight="1" x14ac:dyDescent="0.2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2:15" ht="15.75" customHeight="1" x14ac:dyDescent="0.2">
      <c r="B48" s="14" t="s">
        <v>4</v>
      </c>
      <c r="C48" s="16" t="s">
        <v>22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2:15" ht="15.75" customHeight="1" x14ac:dyDescent="0.2"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2:15" ht="15.75" customHeight="1" x14ac:dyDescent="0.2"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2:15" ht="15.75" customHeight="1" x14ac:dyDescent="0.2">
      <c r="B51" s="16"/>
      <c r="C51" s="9" t="s">
        <v>19</v>
      </c>
      <c r="D51" s="9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2:15" ht="15.75" customHeight="1" x14ac:dyDescent="0.2">
      <c r="B52" s="16"/>
      <c r="C52" s="10" t="s">
        <v>5</v>
      </c>
      <c r="D52" s="10" t="s">
        <v>6</v>
      </c>
      <c r="E52" s="11" t="s">
        <v>2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2:15" ht="15.75" customHeight="1" x14ac:dyDescent="0.2">
      <c r="B53" s="16"/>
      <c r="C53" s="12" t="s">
        <v>7</v>
      </c>
      <c r="D53" s="25"/>
      <c r="E53" s="30">
        <f>SUMIF(東京!$C$6:$C$22,C53,東京!$D$6:$D$22)</f>
        <v>125472</v>
      </c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2:15" ht="15.75" customHeight="1" x14ac:dyDescent="0.2">
      <c r="B54" s="16"/>
      <c r="C54" s="12" t="s">
        <v>8</v>
      </c>
      <c r="D54" s="25"/>
      <c r="E54" s="30">
        <f>SUMIF(東京!$C$6:$C$22,C54,東京!$D$6:$D$22)</f>
        <v>166464</v>
      </c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2:15" ht="15.75" customHeight="1" x14ac:dyDescent="0.2">
      <c r="B55" s="16"/>
      <c r="C55" s="12" t="s">
        <v>9</v>
      </c>
      <c r="D55" s="25"/>
      <c r="E55" s="30">
        <f>SUMIF(東京!$C$6:$C$22,C55,東京!$D$6:$D$22)</f>
        <v>104154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2:15" ht="15.75" customHeight="1" x14ac:dyDescent="0.2">
      <c r="B56" s="16"/>
      <c r="C56" s="12" t="s">
        <v>10</v>
      </c>
      <c r="D56" s="25"/>
      <c r="E56" s="30">
        <f>SUMIF(東京!$C$6:$C$22,C56,東京!$D$6:$D$22)</f>
        <v>108877</v>
      </c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2:15" ht="15.75" customHeight="1" x14ac:dyDescent="0.2">
      <c r="B57" s="16"/>
      <c r="C57" s="12" t="s">
        <v>11</v>
      </c>
      <c r="D57" s="25"/>
      <c r="E57" s="30">
        <f>SUMIF(東京!$C$6:$C$22,C57,東京!$D$6:$D$22)</f>
        <v>101246</v>
      </c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2:15" ht="15.75" customHeight="1" x14ac:dyDescent="0.2">
      <c r="B58" s="16"/>
      <c r="C58" s="12" t="s">
        <v>12</v>
      </c>
      <c r="D58" s="25"/>
      <c r="E58" s="30">
        <f>SUMIF(東京!$C$6:$C$22,C58,東京!$D$6:$D$22)</f>
        <v>127416</v>
      </c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2:15" ht="15.75" customHeight="1" x14ac:dyDescent="0.2">
      <c r="B59" s="16"/>
      <c r="C59" s="12" t="s">
        <v>13</v>
      </c>
      <c r="D59" s="25"/>
      <c r="E59" s="30">
        <f>SUMIF(東京!$C$6:$C$22,C59,東京!$D$6:$D$22)</f>
        <v>76407</v>
      </c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2:15" ht="15.75" customHeight="1" x14ac:dyDescent="0.2">
      <c r="B60" s="16"/>
      <c r="C60" s="13" t="s">
        <v>14</v>
      </c>
      <c r="D60" s="25"/>
      <c r="E60" s="30">
        <f>SUM(E53:E59)</f>
        <v>810036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2:15" ht="15.75" customHeight="1" x14ac:dyDescent="0.2"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2:15" ht="15.75" customHeight="1" x14ac:dyDescent="0.2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2:15" ht="15.75" customHeight="1" x14ac:dyDescent="0.2">
      <c r="B63" s="14" t="s">
        <v>15</v>
      </c>
      <c r="C63" s="15" t="s">
        <v>34</v>
      </c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2:15" ht="15.75" customHeight="1" x14ac:dyDescent="0.2"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2:15" ht="15.75" customHeight="1" x14ac:dyDescent="0.2">
      <c r="B65" s="16"/>
      <c r="C65" s="14"/>
      <c r="D65" s="14"/>
      <c r="F65" s="25"/>
      <c r="G65" s="16"/>
      <c r="H65" s="16"/>
      <c r="I65" s="16"/>
      <c r="J65" s="16"/>
      <c r="K65" s="16"/>
      <c r="L65" s="16"/>
      <c r="M65" s="16"/>
      <c r="N65" s="16"/>
      <c r="O65" s="16"/>
    </row>
    <row r="66" spans="2:15" ht="15.75" customHeight="1" x14ac:dyDescent="0.2">
      <c r="B66" s="16"/>
      <c r="C66" s="3"/>
      <c r="D66" s="3"/>
      <c r="E66" s="8" t="s">
        <v>2</v>
      </c>
      <c r="F66" s="16">
        <f>COUNTIF(大阪!D6:D22,"&gt;=50000")</f>
        <v>6</v>
      </c>
      <c r="G66" s="16"/>
      <c r="H66" s="16"/>
      <c r="I66" s="16"/>
      <c r="J66" s="16"/>
      <c r="K66" s="16"/>
      <c r="L66" s="16"/>
      <c r="M66" s="16"/>
      <c r="N66" s="16"/>
      <c r="O66" s="16"/>
    </row>
    <row r="67" spans="2:15" ht="15.75" customHeight="1" x14ac:dyDescent="0.2">
      <c r="B67" s="16"/>
      <c r="C67" s="3"/>
      <c r="D67" s="16"/>
      <c r="E67" s="21"/>
      <c r="F67" s="16"/>
      <c r="G67" s="16"/>
      <c r="H67" s="16"/>
      <c r="I67" s="16"/>
      <c r="J67" s="16"/>
      <c r="K67" s="16"/>
      <c r="L67" s="16"/>
      <c r="M67" s="16"/>
      <c r="N67" s="16"/>
      <c r="O67" s="16"/>
    </row>
    <row r="68" spans="2:15" ht="15.75" customHeight="1" x14ac:dyDescent="0.2">
      <c r="B68" s="14" t="s">
        <v>16</v>
      </c>
      <c r="C68" s="15" t="s">
        <v>35</v>
      </c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</row>
    <row r="69" spans="2:15" ht="15.75" customHeight="1" x14ac:dyDescent="0.2"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</row>
    <row r="70" spans="2:15" ht="15.75" customHeight="1" x14ac:dyDescent="0.2">
      <c r="B70" s="16"/>
      <c r="C70" s="14"/>
      <c r="D70" s="14"/>
      <c r="F70" s="25"/>
      <c r="G70" s="16"/>
      <c r="H70" s="16"/>
      <c r="I70" s="16"/>
      <c r="J70" s="16"/>
      <c r="K70" s="16"/>
      <c r="L70" s="16"/>
      <c r="M70" s="16"/>
      <c r="N70" s="16"/>
      <c r="O70" s="16"/>
    </row>
    <row r="71" spans="2:15" ht="15.75" customHeight="1" x14ac:dyDescent="0.2">
      <c r="B71" s="16"/>
      <c r="C71" s="3"/>
      <c r="D71" s="3"/>
      <c r="E71" s="8" t="s">
        <v>2</v>
      </c>
      <c r="F71" s="16">
        <f>COUNTIF(東京!D6:D22,"&lt;30000")</f>
        <v>6</v>
      </c>
      <c r="G71" s="16"/>
      <c r="H71" s="16"/>
      <c r="I71" s="16"/>
      <c r="J71" s="16"/>
      <c r="K71" s="16"/>
      <c r="L71" s="16"/>
      <c r="M71" s="16"/>
      <c r="N71" s="16"/>
      <c r="O71" s="16"/>
    </row>
    <row r="72" spans="2:15" ht="15.75" customHeight="1" x14ac:dyDescent="0.2">
      <c r="B72" s="16"/>
      <c r="C72" s="3"/>
      <c r="D72" s="16"/>
      <c r="E72" s="21"/>
      <c r="F72" s="16"/>
      <c r="G72" s="16"/>
      <c r="H72" s="16"/>
      <c r="I72" s="16"/>
      <c r="J72" s="16"/>
      <c r="K72" s="16"/>
      <c r="L72" s="16"/>
      <c r="M72" s="16"/>
      <c r="N72" s="16"/>
      <c r="O72" s="16"/>
    </row>
    <row r="73" spans="2:15" ht="15.75" customHeight="1" x14ac:dyDescent="0.2">
      <c r="B73" s="16"/>
      <c r="C73" s="3"/>
      <c r="D73" s="16"/>
      <c r="E73" s="21"/>
      <c r="F73" s="16"/>
      <c r="G73" s="16"/>
      <c r="H73" s="16"/>
      <c r="I73" s="16"/>
      <c r="J73" s="16"/>
      <c r="K73" s="16"/>
      <c r="L73" s="16"/>
      <c r="M73" s="16"/>
      <c r="N73" s="16"/>
      <c r="O73" s="16"/>
    </row>
    <row r="74" spans="2:15" ht="15.75" customHeight="1" x14ac:dyDescent="0.2">
      <c r="B74" s="16"/>
      <c r="C74" s="7"/>
      <c r="D74" s="16"/>
      <c r="E74" s="21"/>
      <c r="F74" s="16"/>
      <c r="G74" s="16"/>
      <c r="H74" s="16"/>
      <c r="I74" s="16"/>
      <c r="J74" s="16"/>
      <c r="K74" s="16"/>
      <c r="L74" s="16"/>
      <c r="M74" s="16"/>
      <c r="N74" s="16"/>
      <c r="O74" s="16"/>
    </row>
    <row r="75" spans="2:15" ht="15.75" customHeight="1" x14ac:dyDescent="0.2"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</row>
    <row r="76" spans="2:15" ht="15.75" customHeight="1" x14ac:dyDescent="0.2">
      <c r="B76" s="14" t="s">
        <v>17</v>
      </c>
      <c r="C76" s="16" t="s">
        <v>22</v>
      </c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</row>
    <row r="77" spans="2:15" ht="15.75" customHeight="1" x14ac:dyDescent="0.2">
      <c r="B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</row>
    <row r="78" spans="2:15" ht="15.75" customHeight="1" x14ac:dyDescent="0.2">
      <c r="B78" s="16"/>
      <c r="C78" s="15" t="s">
        <v>36</v>
      </c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</row>
    <row r="79" spans="2:15" ht="15.75" customHeight="1" x14ac:dyDescent="0.2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</row>
    <row r="80" spans="2:15" ht="15.75" customHeight="1" x14ac:dyDescent="0.2">
      <c r="B80" s="16"/>
      <c r="C80" s="10" t="s">
        <v>18</v>
      </c>
      <c r="D80" s="10" t="s">
        <v>6</v>
      </c>
      <c r="E80" s="11" t="s">
        <v>2</v>
      </c>
      <c r="G80" s="16"/>
      <c r="H80" s="16"/>
      <c r="I80" s="16"/>
      <c r="J80" s="16"/>
      <c r="K80" s="16"/>
      <c r="L80" s="16"/>
      <c r="M80" s="16"/>
      <c r="N80" s="16"/>
      <c r="O80" s="16"/>
    </row>
    <row r="81" spans="2:15" ht="15.75" customHeight="1" x14ac:dyDescent="0.2">
      <c r="B81" s="16"/>
      <c r="C81" s="31">
        <v>1</v>
      </c>
      <c r="D81" s="32"/>
      <c r="E81" s="30">
        <f>LARGE(東京!$D$6:$D$22,C81)</f>
        <v>98367</v>
      </c>
      <c r="G81" s="16"/>
      <c r="H81" s="16"/>
      <c r="I81" s="16"/>
      <c r="J81" s="16"/>
      <c r="K81" s="16"/>
      <c r="L81" s="16"/>
      <c r="M81" s="16"/>
      <c r="N81" s="16"/>
      <c r="O81" s="16"/>
    </row>
    <row r="82" spans="2:15" ht="15.75" customHeight="1" x14ac:dyDescent="0.2">
      <c r="B82" s="16"/>
      <c r="C82" s="31">
        <v>2</v>
      </c>
      <c r="D82" s="32"/>
      <c r="E82" s="30">
        <f>LARGE(東京!$D$6:$D$22,C82)</f>
        <v>79374</v>
      </c>
      <c r="G82" s="16"/>
      <c r="H82" s="16"/>
      <c r="I82" s="16"/>
      <c r="J82" s="16"/>
      <c r="K82" s="16"/>
      <c r="L82" s="16"/>
      <c r="M82" s="16"/>
      <c r="N82" s="16"/>
      <c r="O82" s="16"/>
    </row>
    <row r="83" spans="2:15" ht="15.75" customHeight="1" x14ac:dyDescent="0.2">
      <c r="B83" s="16"/>
      <c r="C83" s="31">
        <v>3</v>
      </c>
      <c r="D83" s="32"/>
      <c r="E83" s="30">
        <f>LARGE(東京!$D$6:$D$22,C83)</f>
        <v>72940</v>
      </c>
      <c r="G83" s="16"/>
      <c r="H83" s="16"/>
      <c r="I83" s="16"/>
      <c r="J83" s="16"/>
      <c r="K83" s="16"/>
      <c r="L83" s="16"/>
      <c r="M83" s="16"/>
      <c r="N83" s="16"/>
      <c r="O83" s="16"/>
    </row>
    <row r="84" spans="2:15" ht="15.75" customHeight="1" x14ac:dyDescent="0.2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</row>
    <row r="85" spans="2:15" ht="15.75" customHeight="1" x14ac:dyDescent="0.2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</row>
    <row r="86" spans="2:15" ht="15.75" customHeight="1" x14ac:dyDescent="0.2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2:15" ht="15.75" customHeight="1" x14ac:dyDescent="0.2">
      <c r="B87" s="16"/>
      <c r="C87" s="15" t="s">
        <v>37</v>
      </c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2:15" ht="15.75" customHeight="1" x14ac:dyDescent="0.2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2:15" ht="15.75" customHeight="1" x14ac:dyDescent="0.2">
      <c r="B89" s="16"/>
      <c r="C89" s="10" t="s">
        <v>18</v>
      </c>
      <c r="D89" s="10" t="s">
        <v>6</v>
      </c>
      <c r="E89" s="11" t="s">
        <v>2</v>
      </c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2:15" ht="15.75" customHeight="1" x14ac:dyDescent="0.2">
      <c r="B90" s="16"/>
      <c r="C90" s="31">
        <v>1</v>
      </c>
      <c r="D90" s="32"/>
      <c r="E90" s="30">
        <f>SMALL(大阪!$D$6:$D$22,C90)</f>
        <v>6498</v>
      </c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2:15" ht="15.75" customHeight="1" x14ac:dyDescent="0.2">
      <c r="B91" s="16"/>
      <c r="C91" s="31">
        <v>2</v>
      </c>
      <c r="D91" s="32"/>
      <c r="E91" s="30">
        <f>SMALL(大阪!$D$6:$D$22,C91)</f>
        <v>7349</v>
      </c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2:15" ht="15.75" customHeight="1" x14ac:dyDescent="0.2">
      <c r="B92" s="16"/>
      <c r="C92" s="31">
        <v>3</v>
      </c>
      <c r="D92" s="32"/>
      <c r="E92" s="30">
        <f>SMALL(大阪!$D$6:$D$22,C92)</f>
        <v>8764</v>
      </c>
      <c r="F92" s="16"/>
      <c r="G92" s="16"/>
      <c r="H92" s="16"/>
      <c r="I92" s="16"/>
      <c r="J92" s="16"/>
      <c r="K92" s="16"/>
      <c r="L92" s="16"/>
      <c r="M92" s="16"/>
      <c r="N92" s="16"/>
      <c r="O92" s="16"/>
    </row>
    <row r="93" spans="2:15" ht="15.75" customHeight="1" x14ac:dyDescent="0.2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2:15" ht="15.75" customHeight="1" x14ac:dyDescent="0.2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</row>
    <row r="95" spans="2:15" ht="15.75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</row>
    <row r="96" spans="2:15" ht="15.75" customHeight="1" x14ac:dyDescent="0.2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</row>
    <row r="97" spans="2:15" ht="15.75" customHeight="1" x14ac:dyDescent="0.2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</row>
    <row r="98" spans="2:15" ht="15.75" customHeight="1" x14ac:dyDescent="0.2"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</row>
    <row r="99" spans="2:15" ht="15.75" customHeight="1" x14ac:dyDescent="0.2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</row>
    <row r="100" spans="2:15" ht="15.75" customHeight="1" x14ac:dyDescent="0.2"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</row>
    <row r="101" spans="2:15" ht="15.75" customHeight="1" x14ac:dyDescent="0.2"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</row>
    <row r="102" spans="2:15" ht="15.75" customHeight="1" x14ac:dyDescent="0.2"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</row>
    <row r="103" spans="2:15" ht="15.75" customHeight="1" x14ac:dyDescent="0.2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</row>
    <row r="104" spans="2:15" ht="15.75" customHeight="1" x14ac:dyDescent="0.2"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</row>
    <row r="105" spans="2:15" ht="15.75" customHeight="1" x14ac:dyDescent="0.2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</row>
    <row r="106" spans="2:15" ht="15.75" customHeight="1" x14ac:dyDescent="0.2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</row>
    <row r="107" spans="2:15" ht="15.75" customHeight="1" x14ac:dyDescent="0.2"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</row>
    <row r="108" spans="2:15" ht="15.75" customHeight="1" x14ac:dyDescent="0.2"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</row>
    <row r="109" spans="2:15" ht="15.75" customHeight="1" x14ac:dyDescent="0.2"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</row>
    <row r="110" spans="2:15" ht="15.75" customHeight="1" x14ac:dyDescent="0.2"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</row>
    <row r="111" spans="2:15" ht="15.75" customHeight="1" x14ac:dyDescent="0.2"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</row>
    <row r="112" spans="2:15" ht="15.75" customHeight="1" x14ac:dyDescent="0.2"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</row>
    <row r="113" spans="2:15" ht="15.75" customHeight="1" x14ac:dyDescent="0.2"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</row>
    <row r="114" spans="2:15" ht="15.75" customHeight="1" x14ac:dyDescent="0.2"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</row>
    <row r="115" spans="2:15" ht="15.75" customHeight="1" x14ac:dyDescent="0.2"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</row>
    <row r="116" spans="2:15" ht="15.75" customHeight="1" x14ac:dyDescent="0.2"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</row>
    <row r="117" spans="2:15" ht="15.75" customHeight="1" x14ac:dyDescent="0.2"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</row>
    <row r="118" spans="2:15" ht="15.75" customHeight="1" x14ac:dyDescent="0.2"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</row>
    <row r="119" spans="2:15" ht="15.75" customHeight="1" x14ac:dyDescent="0.2"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</row>
    <row r="120" spans="2:15" ht="15.75" customHeight="1" x14ac:dyDescent="0.2"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</row>
    <row r="121" spans="2:15" ht="15.75" customHeight="1" x14ac:dyDescent="0.2"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</row>
    <row r="122" spans="2:15" ht="15.75" customHeight="1" x14ac:dyDescent="0.2"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</row>
    <row r="123" spans="2:15" ht="15.75" customHeight="1" x14ac:dyDescent="0.2"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</row>
    <row r="124" spans="2:15" ht="15.75" customHeight="1" x14ac:dyDescent="0.2"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</row>
    <row r="125" spans="2:15" ht="15.75" customHeight="1" x14ac:dyDescent="0.2"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</row>
    <row r="126" spans="2:15" ht="15.75" customHeight="1" x14ac:dyDescent="0.2"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</row>
    <row r="127" spans="2:15" ht="15.75" customHeight="1" x14ac:dyDescent="0.2"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</row>
    <row r="128" spans="2:15" ht="15.75" customHeight="1" x14ac:dyDescent="0.2"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</row>
    <row r="129" spans="2:15" ht="15.75" customHeight="1" x14ac:dyDescent="0.2"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</row>
    <row r="130" spans="2:15" ht="15.75" customHeight="1" x14ac:dyDescent="0.2"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</row>
    <row r="131" spans="2:15" ht="15.75" customHeight="1" x14ac:dyDescent="0.2"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</row>
    <row r="132" spans="2:15" ht="15.75" customHeight="1" x14ac:dyDescent="0.2"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</row>
    <row r="133" spans="2:15" ht="15.75" customHeight="1" x14ac:dyDescent="0.2"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</row>
    <row r="134" spans="2:15" ht="15.75" customHeight="1" x14ac:dyDescent="0.2"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</row>
    <row r="135" spans="2:15" ht="15.75" customHeight="1" x14ac:dyDescent="0.2"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</row>
    <row r="136" spans="2:15" ht="15.75" customHeight="1" x14ac:dyDescent="0.2"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</row>
    <row r="137" spans="2:15" ht="15.75" customHeight="1" x14ac:dyDescent="0.2"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</row>
    <row r="138" spans="2:15" ht="15.75" customHeight="1" x14ac:dyDescent="0.2"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</row>
    <row r="139" spans="2:15" ht="15.75" customHeight="1" x14ac:dyDescent="0.2"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</row>
    <row r="140" spans="2:15" ht="15.75" customHeight="1" x14ac:dyDescent="0.2"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</row>
    <row r="141" spans="2:15" ht="15.75" customHeight="1" x14ac:dyDescent="0.2"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</row>
    <row r="142" spans="2:15" ht="15.75" customHeight="1" x14ac:dyDescent="0.2"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</row>
    <row r="143" spans="2:15" ht="15.75" customHeight="1" x14ac:dyDescent="0.2"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</row>
    <row r="144" spans="2:15" ht="15.75" customHeight="1" x14ac:dyDescent="0.2"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</row>
    <row r="145" spans="2:15" ht="15.75" customHeight="1" x14ac:dyDescent="0.2"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</row>
    <row r="146" spans="2:15" ht="15.75" customHeight="1" x14ac:dyDescent="0.2"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</row>
    <row r="147" spans="2:15" ht="15.75" customHeight="1" x14ac:dyDescent="0.2"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</row>
    <row r="148" spans="2:15" ht="15.75" customHeight="1" x14ac:dyDescent="0.2"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</row>
    <row r="149" spans="2:15" ht="15.75" customHeight="1" x14ac:dyDescent="0.2"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</row>
    <row r="150" spans="2:15" ht="15.75" customHeight="1" x14ac:dyDescent="0.2"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</row>
    <row r="151" spans="2:15" ht="15.75" customHeight="1" x14ac:dyDescent="0.2"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</row>
    <row r="152" spans="2:15" ht="15.75" customHeight="1" x14ac:dyDescent="0.2"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</row>
    <row r="153" spans="2:15" ht="15.75" customHeight="1" x14ac:dyDescent="0.2"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</row>
    <row r="154" spans="2:15" ht="15.75" customHeight="1" x14ac:dyDescent="0.2"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</row>
    <row r="155" spans="2:15" ht="15.75" customHeight="1" x14ac:dyDescent="0.2"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</row>
    <row r="156" spans="2:15" ht="15.75" customHeight="1" x14ac:dyDescent="0.2"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</row>
    <row r="157" spans="2:15" ht="15.75" customHeight="1" x14ac:dyDescent="0.2"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</row>
    <row r="158" spans="2:15" ht="15.75" customHeight="1" x14ac:dyDescent="0.2"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</row>
    <row r="159" spans="2:15" ht="15.75" customHeight="1" x14ac:dyDescent="0.2"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</row>
    <row r="160" spans="2:15" ht="15.75" customHeight="1" x14ac:dyDescent="0.2"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</row>
    <row r="161" spans="2:15" ht="15.75" customHeight="1" x14ac:dyDescent="0.2"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</row>
    <row r="162" spans="2:15" ht="15.75" customHeight="1" x14ac:dyDescent="0.2"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</row>
    <row r="163" spans="2:15" ht="15.75" customHeight="1" x14ac:dyDescent="0.2"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</row>
    <row r="164" spans="2:15" ht="15.75" customHeight="1" x14ac:dyDescent="0.2"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</row>
    <row r="165" spans="2:15" ht="15.75" customHeight="1" x14ac:dyDescent="0.2"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</row>
    <row r="166" spans="2:15" ht="15.75" customHeight="1" x14ac:dyDescent="0.2"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</row>
    <row r="167" spans="2:15" ht="15.75" customHeight="1" x14ac:dyDescent="0.2"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</row>
    <row r="168" spans="2:15" ht="15.75" customHeight="1" x14ac:dyDescent="0.2"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</row>
    <row r="169" spans="2:15" ht="15.75" customHeight="1" x14ac:dyDescent="0.2"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</row>
    <row r="170" spans="2:15" ht="15.75" customHeight="1" x14ac:dyDescent="0.2"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</row>
    <row r="171" spans="2:15" ht="15.75" customHeight="1" x14ac:dyDescent="0.2"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</row>
    <row r="172" spans="2:15" ht="15.75" customHeight="1" x14ac:dyDescent="0.2"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</row>
    <row r="173" spans="2:15" ht="15.75" customHeight="1" x14ac:dyDescent="0.2"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</row>
    <row r="174" spans="2:15" ht="15.75" customHeight="1" x14ac:dyDescent="0.2"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</row>
    <row r="175" spans="2:15" ht="15.75" customHeight="1" x14ac:dyDescent="0.2"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</row>
    <row r="176" spans="2:15" ht="15.75" customHeight="1" x14ac:dyDescent="0.2"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</row>
    <row r="177" spans="2:15" ht="15.75" customHeight="1" x14ac:dyDescent="0.2"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</row>
    <row r="178" spans="2:15" ht="15.75" customHeight="1" x14ac:dyDescent="0.2"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</row>
    <row r="179" spans="2:15" ht="15.75" customHeight="1" x14ac:dyDescent="0.2"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</row>
    <row r="180" spans="2:15" ht="15.75" customHeight="1" x14ac:dyDescent="0.2"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</row>
    <row r="181" spans="2:15" ht="15.75" customHeight="1" x14ac:dyDescent="0.2"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</row>
    <row r="182" spans="2:15" ht="15.75" customHeight="1" x14ac:dyDescent="0.2"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</row>
    <row r="183" spans="2:15" ht="15.75" customHeight="1" x14ac:dyDescent="0.2"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</row>
    <row r="184" spans="2:15" ht="15.75" customHeight="1" x14ac:dyDescent="0.2"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</row>
    <row r="185" spans="2:15" ht="15.75" customHeight="1" x14ac:dyDescent="0.2"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</row>
    <row r="186" spans="2:15" ht="15.75" customHeight="1" x14ac:dyDescent="0.2"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</row>
    <row r="187" spans="2:15" ht="15.75" customHeight="1" x14ac:dyDescent="0.2"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</row>
    <row r="188" spans="2:15" ht="15.75" customHeight="1" x14ac:dyDescent="0.2"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</row>
    <row r="189" spans="2:15" ht="15.75" customHeight="1" x14ac:dyDescent="0.2"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</row>
    <row r="190" spans="2:15" ht="15.75" customHeight="1" x14ac:dyDescent="0.2"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</row>
    <row r="191" spans="2:15" ht="15.75" customHeight="1" x14ac:dyDescent="0.2"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</row>
    <row r="192" spans="2:15" ht="15.75" customHeight="1" x14ac:dyDescent="0.2"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</row>
    <row r="193" spans="2:15" ht="15.75" customHeight="1" x14ac:dyDescent="0.2"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</row>
    <row r="194" spans="2:15" ht="15.75" customHeight="1" x14ac:dyDescent="0.2"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</row>
    <row r="195" spans="2:15" ht="15.75" customHeight="1" x14ac:dyDescent="0.2"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</row>
    <row r="196" spans="2:15" ht="15.75" customHeight="1" x14ac:dyDescent="0.2"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</row>
    <row r="197" spans="2:15" ht="15.75" customHeight="1" x14ac:dyDescent="0.2"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</row>
    <row r="198" spans="2:15" ht="15.75" customHeight="1" x14ac:dyDescent="0.2"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</row>
    <row r="199" spans="2:15" ht="15.75" customHeight="1" x14ac:dyDescent="0.2"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</row>
    <row r="200" spans="2:15" ht="15.75" customHeight="1" x14ac:dyDescent="0.2"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</row>
    <row r="201" spans="2:15" ht="15.75" customHeight="1" x14ac:dyDescent="0.2"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</row>
    <row r="202" spans="2:15" ht="15.75" customHeight="1" x14ac:dyDescent="0.2"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</row>
    <row r="203" spans="2:15" ht="15.75" customHeight="1" x14ac:dyDescent="0.2"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</row>
    <row r="204" spans="2:15" ht="15.75" customHeight="1" x14ac:dyDescent="0.2"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</row>
    <row r="205" spans="2:15" ht="15.75" customHeight="1" x14ac:dyDescent="0.2"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</row>
    <row r="206" spans="2:15" ht="15.75" customHeight="1" x14ac:dyDescent="0.2"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</row>
    <row r="207" spans="2:15" ht="15.75" customHeight="1" x14ac:dyDescent="0.2"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</row>
    <row r="208" spans="2:15" ht="15.75" customHeight="1" x14ac:dyDescent="0.2"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</row>
    <row r="209" spans="2:15" ht="15.75" customHeight="1" x14ac:dyDescent="0.2"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</row>
    <row r="210" spans="2:15" ht="15.75" customHeight="1" x14ac:dyDescent="0.2"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</row>
    <row r="211" spans="2:15" ht="15.75" customHeight="1" x14ac:dyDescent="0.2"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</row>
    <row r="212" spans="2:15" ht="15.75" customHeight="1" x14ac:dyDescent="0.2"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</row>
    <row r="213" spans="2:15" ht="15.75" customHeight="1" x14ac:dyDescent="0.2"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</row>
    <row r="214" spans="2:15" ht="15.75" customHeight="1" x14ac:dyDescent="0.2"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</row>
    <row r="215" spans="2:15" ht="15.75" customHeight="1" x14ac:dyDescent="0.2"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</row>
    <row r="216" spans="2:15" ht="15.75" customHeight="1" x14ac:dyDescent="0.2"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</row>
    <row r="217" spans="2:15" ht="15.75" customHeight="1" x14ac:dyDescent="0.2"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</row>
    <row r="218" spans="2:15" ht="15.75" customHeight="1" x14ac:dyDescent="0.2"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</row>
    <row r="219" spans="2:15" ht="15.75" customHeight="1" x14ac:dyDescent="0.2"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</row>
    <row r="220" spans="2:15" ht="15.75" customHeight="1" x14ac:dyDescent="0.2"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</row>
    <row r="221" spans="2:15" ht="15.75" customHeight="1" x14ac:dyDescent="0.2"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</row>
    <row r="222" spans="2:15" ht="15.75" customHeight="1" x14ac:dyDescent="0.2"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</row>
    <row r="223" spans="2:15" ht="15.75" customHeight="1" x14ac:dyDescent="0.2"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</row>
    <row r="224" spans="2:15" ht="15.75" customHeight="1" x14ac:dyDescent="0.2"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</row>
    <row r="225" spans="2:15" ht="15.75" customHeight="1" x14ac:dyDescent="0.2"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</row>
    <row r="226" spans="2:15" ht="15.75" customHeight="1" x14ac:dyDescent="0.2"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</row>
    <row r="227" spans="2:15" ht="15.75" customHeight="1" x14ac:dyDescent="0.2"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</row>
    <row r="228" spans="2:15" ht="15.75" customHeight="1" x14ac:dyDescent="0.2"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</row>
    <row r="229" spans="2:15" ht="15.75" customHeight="1" x14ac:dyDescent="0.2"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</row>
    <row r="230" spans="2:15" ht="15.75" customHeight="1" x14ac:dyDescent="0.2"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</row>
    <row r="231" spans="2:15" ht="15.75" customHeight="1" x14ac:dyDescent="0.2"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</row>
    <row r="232" spans="2:15" ht="15.75" customHeight="1" x14ac:dyDescent="0.2"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</row>
    <row r="233" spans="2:15" ht="15.75" customHeight="1" x14ac:dyDescent="0.2"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</row>
    <row r="234" spans="2:15" ht="15.75" customHeight="1" x14ac:dyDescent="0.2"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</row>
    <row r="235" spans="2:15" ht="15.75" customHeight="1" x14ac:dyDescent="0.2"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</row>
    <row r="236" spans="2:15" ht="15.75" customHeight="1" x14ac:dyDescent="0.2"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</row>
    <row r="237" spans="2:15" ht="15.75" customHeight="1" x14ac:dyDescent="0.2"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</row>
    <row r="238" spans="2:15" ht="15.75" customHeight="1" x14ac:dyDescent="0.2"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</row>
    <row r="239" spans="2:15" ht="15.75" customHeight="1" x14ac:dyDescent="0.2"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</row>
    <row r="240" spans="2:15" ht="15.75" customHeight="1" x14ac:dyDescent="0.2"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</row>
    <row r="241" spans="2:15" ht="15.75" customHeight="1" x14ac:dyDescent="0.2"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</row>
    <row r="242" spans="2:15" ht="15.75" customHeight="1" x14ac:dyDescent="0.2"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</row>
    <row r="243" spans="2:15" ht="15.75" customHeight="1" x14ac:dyDescent="0.2"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</row>
    <row r="244" spans="2:15" ht="15.75" customHeight="1" x14ac:dyDescent="0.2"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</row>
    <row r="245" spans="2:15" ht="15.75" customHeight="1" x14ac:dyDescent="0.2"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</row>
    <row r="246" spans="2:15" ht="15.75" customHeight="1" x14ac:dyDescent="0.2"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</row>
    <row r="247" spans="2:15" ht="15.75" customHeight="1" x14ac:dyDescent="0.2"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</row>
    <row r="248" spans="2:15" ht="15.75" customHeight="1" x14ac:dyDescent="0.2"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</row>
    <row r="249" spans="2:15" ht="15.75" customHeight="1" x14ac:dyDescent="0.2"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</row>
    <row r="250" spans="2:15" ht="15.75" customHeight="1" x14ac:dyDescent="0.2"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</row>
    <row r="251" spans="2:15" ht="15.75" customHeight="1" x14ac:dyDescent="0.2"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</row>
    <row r="252" spans="2:15" ht="15.75" customHeight="1" x14ac:dyDescent="0.2"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</row>
    <row r="253" spans="2:15" ht="15.75" customHeight="1" x14ac:dyDescent="0.2"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</row>
    <row r="254" spans="2:15" ht="15.75" customHeight="1" x14ac:dyDescent="0.2"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</row>
    <row r="255" spans="2:15" ht="15.75" customHeight="1" x14ac:dyDescent="0.2"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</row>
    <row r="256" spans="2:15" ht="15.75" customHeight="1" x14ac:dyDescent="0.2"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</row>
    <row r="257" spans="2:15" ht="15.75" customHeight="1" x14ac:dyDescent="0.2"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</row>
    <row r="258" spans="2:15" ht="15.75" customHeight="1" x14ac:dyDescent="0.2"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</row>
    <row r="259" spans="2:15" ht="15.75" customHeight="1" x14ac:dyDescent="0.2"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</row>
    <row r="260" spans="2:15" ht="15.75" customHeight="1" x14ac:dyDescent="0.2"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</row>
    <row r="261" spans="2:15" ht="15.75" customHeight="1" x14ac:dyDescent="0.2"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</row>
    <row r="262" spans="2:15" ht="15.75" customHeight="1" x14ac:dyDescent="0.2"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</row>
    <row r="263" spans="2:15" ht="15.75" customHeight="1" x14ac:dyDescent="0.2"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</row>
    <row r="264" spans="2:15" ht="15.75" customHeight="1" x14ac:dyDescent="0.2"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</row>
    <row r="265" spans="2:15" ht="15.75" customHeight="1" x14ac:dyDescent="0.2"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</row>
    <row r="266" spans="2:15" ht="15.75" customHeight="1" x14ac:dyDescent="0.2"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</row>
    <row r="267" spans="2:15" ht="15.75" customHeight="1" x14ac:dyDescent="0.2"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</row>
    <row r="268" spans="2:15" ht="15.75" customHeight="1" x14ac:dyDescent="0.2"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</row>
    <row r="269" spans="2:15" ht="15.75" customHeight="1" x14ac:dyDescent="0.2"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</row>
    <row r="270" spans="2:15" ht="15.75" customHeight="1" x14ac:dyDescent="0.2"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</row>
    <row r="271" spans="2:15" ht="15.75" customHeight="1" x14ac:dyDescent="0.2"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</row>
    <row r="272" spans="2:15" ht="15.75" customHeight="1" x14ac:dyDescent="0.2"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</row>
    <row r="273" spans="2:15" ht="15.75" customHeight="1" x14ac:dyDescent="0.2"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</row>
    <row r="274" spans="2:15" ht="15.75" customHeight="1" x14ac:dyDescent="0.2"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</row>
    <row r="275" spans="2:15" ht="15.75" customHeight="1" x14ac:dyDescent="0.2"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</row>
    <row r="276" spans="2:15" ht="15.75" customHeight="1" x14ac:dyDescent="0.2"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</row>
    <row r="277" spans="2:15" ht="15.75" customHeight="1" x14ac:dyDescent="0.2"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</row>
    <row r="278" spans="2:15" ht="15.75" customHeight="1" x14ac:dyDescent="0.2"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</row>
    <row r="279" spans="2:15" ht="15.75" customHeight="1" x14ac:dyDescent="0.2"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</row>
    <row r="280" spans="2:15" ht="15.75" customHeight="1" x14ac:dyDescent="0.2"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</row>
    <row r="281" spans="2:15" ht="15.75" customHeight="1" x14ac:dyDescent="0.2"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</row>
    <row r="282" spans="2:15" ht="15.75" customHeight="1" x14ac:dyDescent="0.2"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</row>
    <row r="283" spans="2:15" ht="15.75" customHeight="1" x14ac:dyDescent="0.2"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</row>
    <row r="284" spans="2:15" ht="15.75" customHeight="1" x14ac:dyDescent="0.2"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</row>
    <row r="285" spans="2:15" ht="15.75" customHeight="1" x14ac:dyDescent="0.2"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</row>
    <row r="286" spans="2:15" ht="15.75" customHeight="1" x14ac:dyDescent="0.2"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</row>
    <row r="287" spans="2:15" ht="15.75" customHeight="1" x14ac:dyDescent="0.2"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</row>
    <row r="288" spans="2:15" ht="15.75" customHeight="1" x14ac:dyDescent="0.2"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</row>
    <row r="289" spans="2:15" ht="15.75" customHeight="1" x14ac:dyDescent="0.2"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</row>
    <row r="290" spans="2:15" ht="15.75" customHeight="1" x14ac:dyDescent="0.2"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</row>
    <row r="291" spans="2:15" ht="15.75" customHeight="1" x14ac:dyDescent="0.2"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</row>
    <row r="292" spans="2:15" ht="15.75" customHeight="1" x14ac:dyDescent="0.2"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</row>
    <row r="293" spans="2:15" ht="15.75" customHeight="1" x14ac:dyDescent="0.2"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</row>
    <row r="294" spans="2:15" ht="15.75" customHeight="1" x14ac:dyDescent="0.2"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</row>
    <row r="295" spans="2:15" ht="15.75" customHeight="1" x14ac:dyDescent="0.2"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</row>
    <row r="296" spans="2:15" ht="15.75" customHeight="1" x14ac:dyDescent="0.2"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</row>
    <row r="297" spans="2:15" ht="15.75" customHeight="1" x14ac:dyDescent="0.2"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</row>
    <row r="298" spans="2:15" ht="15.75" customHeight="1" x14ac:dyDescent="0.2"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</row>
    <row r="299" spans="2:15" ht="15.75" customHeight="1" x14ac:dyDescent="0.2"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</row>
    <row r="300" spans="2:15" ht="15.75" customHeight="1" x14ac:dyDescent="0.2"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</row>
    <row r="301" spans="2:15" ht="15.75" customHeight="1" x14ac:dyDescent="0.2"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</row>
    <row r="302" spans="2:15" ht="15.75" customHeight="1" x14ac:dyDescent="0.2"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</row>
    <row r="303" spans="2:15" ht="15.75" customHeight="1" x14ac:dyDescent="0.2"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</row>
    <row r="304" spans="2:15" ht="15.75" customHeight="1" x14ac:dyDescent="0.2"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</row>
    <row r="305" spans="2:15" ht="15.75" customHeight="1" x14ac:dyDescent="0.2"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</row>
    <row r="306" spans="2:15" ht="15.75" customHeight="1" x14ac:dyDescent="0.2"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</row>
    <row r="307" spans="2:15" ht="15.75" customHeight="1" x14ac:dyDescent="0.2"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</row>
    <row r="308" spans="2:15" ht="15.75" customHeight="1" x14ac:dyDescent="0.2"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</row>
    <row r="309" spans="2:15" ht="15.75" customHeight="1" x14ac:dyDescent="0.2"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</row>
    <row r="310" spans="2:15" ht="15.75" customHeight="1" x14ac:dyDescent="0.2"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</row>
    <row r="311" spans="2:15" ht="15.75" customHeight="1" x14ac:dyDescent="0.2"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</row>
    <row r="312" spans="2:15" ht="15.75" customHeight="1" x14ac:dyDescent="0.2"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</row>
    <row r="313" spans="2:15" ht="15.75" customHeight="1" x14ac:dyDescent="0.2"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</row>
    <row r="314" spans="2:15" ht="15.75" customHeight="1" x14ac:dyDescent="0.2"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</row>
    <row r="315" spans="2:15" ht="15.75" customHeight="1" x14ac:dyDescent="0.2"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</row>
    <row r="316" spans="2:15" ht="15.75" customHeight="1" x14ac:dyDescent="0.2"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</row>
    <row r="317" spans="2:15" ht="15.75" customHeight="1" x14ac:dyDescent="0.2"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</row>
    <row r="318" spans="2:15" ht="15.75" customHeight="1" x14ac:dyDescent="0.2"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</row>
    <row r="319" spans="2:15" ht="15.75" customHeight="1" x14ac:dyDescent="0.2"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</row>
    <row r="320" spans="2:15" ht="15.75" customHeight="1" x14ac:dyDescent="0.2"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</row>
    <row r="321" spans="2:15" ht="15.75" customHeight="1" x14ac:dyDescent="0.2"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</row>
    <row r="322" spans="2:15" ht="15.75" customHeight="1" x14ac:dyDescent="0.2"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</row>
    <row r="323" spans="2:15" ht="15.75" customHeight="1" x14ac:dyDescent="0.2"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</row>
    <row r="324" spans="2:15" ht="15.75" customHeight="1" x14ac:dyDescent="0.2"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</row>
    <row r="325" spans="2:15" ht="15.75" customHeight="1" x14ac:dyDescent="0.2"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</row>
    <row r="326" spans="2:15" ht="15.75" customHeight="1" x14ac:dyDescent="0.2"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</row>
    <row r="327" spans="2:15" ht="15.75" customHeight="1" x14ac:dyDescent="0.2"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</row>
    <row r="328" spans="2:15" ht="15.75" customHeight="1" x14ac:dyDescent="0.2"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</row>
    <row r="329" spans="2:15" ht="15.75" customHeight="1" x14ac:dyDescent="0.2"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</row>
    <row r="330" spans="2:15" ht="15.75" customHeight="1" x14ac:dyDescent="0.2"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</row>
    <row r="331" spans="2:15" ht="15.75" customHeight="1" x14ac:dyDescent="0.2"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</row>
    <row r="332" spans="2:15" ht="15.75" customHeight="1" x14ac:dyDescent="0.2"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</row>
    <row r="333" spans="2:15" ht="15.75" customHeight="1" x14ac:dyDescent="0.2"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</row>
    <row r="334" spans="2:15" ht="15.75" customHeight="1" x14ac:dyDescent="0.2"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</row>
    <row r="335" spans="2:15" ht="15.75" customHeight="1" x14ac:dyDescent="0.2"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</row>
    <row r="336" spans="2:15" ht="15.75" customHeight="1" x14ac:dyDescent="0.2"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</row>
    <row r="337" spans="2:15" ht="15.75" customHeight="1" x14ac:dyDescent="0.2"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</row>
  </sheetData>
  <mergeCells count="3">
    <mergeCell ref="A1:G1"/>
    <mergeCell ref="C9:N9"/>
    <mergeCell ref="K25:N25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D22"/>
  <sheetViews>
    <sheetView workbookViewId="0">
      <selection activeCell="D6" sqref="D6"/>
    </sheetView>
  </sheetViews>
  <sheetFormatPr defaultRowHeight="17.25" customHeight="1" x14ac:dyDescent="0.2"/>
  <sheetData>
    <row r="2" spans="2:4" ht="17.25" customHeight="1" x14ac:dyDescent="0.2">
      <c r="B2" s="1" t="s">
        <v>24</v>
      </c>
    </row>
    <row r="5" spans="2:4" ht="17.25" customHeight="1" x14ac:dyDescent="0.2">
      <c r="B5" s="33" t="s">
        <v>25</v>
      </c>
      <c r="C5" s="33" t="s">
        <v>5</v>
      </c>
      <c r="D5" s="33" t="s">
        <v>6</v>
      </c>
    </row>
    <row r="6" spans="2:4" ht="17.25" customHeight="1" x14ac:dyDescent="0.2">
      <c r="B6" s="34">
        <v>42856</v>
      </c>
      <c r="C6" s="35" t="s">
        <v>7</v>
      </c>
      <c r="D6" s="36">
        <v>23000</v>
      </c>
    </row>
    <row r="7" spans="2:4" ht="17.25" customHeight="1" x14ac:dyDescent="0.2">
      <c r="B7" s="34">
        <v>42857</v>
      </c>
      <c r="C7" s="35" t="s">
        <v>8</v>
      </c>
      <c r="D7" s="36">
        <v>64777</v>
      </c>
    </row>
    <row r="8" spans="2:4" ht="17.25" customHeight="1" x14ac:dyDescent="0.2">
      <c r="B8" s="34">
        <v>42858</v>
      </c>
      <c r="C8" s="35" t="s">
        <v>9</v>
      </c>
      <c r="D8" s="36">
        <v>6498</v>
      </c>
    </row>
    <row r="9" spans="2:4" ht="17.25" customHeight="1" x14ac:dyDescent="0.2">
      <c r="B9" s="34">
        <v>42859</v>
      </c>
      <c r="C9" s="35" t="s">
        <v>10</v>
      </c>
      <c r="D9" s="36">
        <v>56783</v>
      </c>
    </row>
    <row r="10" spans="2:4" ht="17.25" customHeight="1" x14ac:dyDescent="0.2">
      <c r="B10" s="34">
        <v>42860</v>
      </c>
      <c r="C10" s="35" t="s">
        <v>11</v>
      </c>
      <c r="D10" s="36">
        <v>2879</v>
      </c>
    </row>
    <row r="11" spans="2:4" ht="17.25" customHeight="1" x14ac:dyDescent="0.2">
      <c r="B11" s="34">
        <v>42861</v>
      </c>
      <c r="C11" s="35" t="s">
        <v>12</v>
      </c>
      <c r="D11" s="36">
        <v>64578</v>
      </c>
    </row>
    <row r="12" spans="2:4" ht="17.25" customHeight="1" x14ac:dyDescent="0.2">
      <c r="B12" s="34">
        <v>42862</v>
      </c>
      <c r="C12" s="35" t="s">
        <v>13</v>
      </c>
      <c r="D12" s="36">
        <v>27487</v>
      </c>
    </row>
    <row r="13" spans="2:4" ht="17.25" customHeight="1" x14ac:dyDescent="0.2">
      <c r="B13" s="34">
        <v>42863</v>
      </c>
      <c r="C13" s="35" t="s">
        <v>26</v>
      </c>
      <c r="D13" s="36">
        <v>23098</v>
      </c>
    </row>
    <row r="14" spans="2:4" ht="17.25" customHeight="1" x14ac:dyDescent="0.2">
      <c r="B14" s="34">
        <v>42864</v>
      </c>
      <c r="C14" s="35" t="s">
        <v>8</v>
      </c>
      <c r="D14" s="36">
        <v>28747</v>
      </c>
    </row>
    <row r="15" spans="2:4" ht="17.25" customHeight="1" x14ac:dyDescent="0.2">
      <c r="B15" s="34">
        <v>42865</v>
      </c>
      <c r="C15" s="35" t="s">
        <v>9</v>
      </c>
      <c r="D15" s="36">
        <v>57809</v>
      </c>
    </row>
    <row r="16" spans="2:4" ht="17.25" customHeight="1" x14ac:dyDescent="0.2">
      <c r="B16" s="34">
        <v>42866</v>
      </c>
      <c r="C16" s="35" t="s">
        <v>10</v>
      </c>
      <c r="D16" s="36">
        <v>52094</v>
      </c>
    </row>
    <row r="17" spans="2:4" ht="17.25" customHeight="1" x14ac:dyDescent="0.2">
      <c r="B17" s="34">
        <v>42867</v>
      </c>
      <c r="C17" s="35" t="s">
        <v>11</v>
      </c>
      <c r="D17" s="36">
        <v>98367</v>
      </c>
    </row>
    <row r="18" spans="2:4" ht="17.25" customHeight="1" x14ac:dyDescent="0.2">
      <c r="B18" s="34">
        <v>42868</v>
      </c>
      <c r="C18" s="35" t="s">
        <v>12</v>
      </c>
      <c r="D18" s="36">
        <v>62838</v>
      </c>
    </row>
    <row r="19" spans="2:4" ht="17.25" customHeight="1" x14ac:dyDescent="0.2">
      <c r="B19" s="34">
        <v>42869</v>
      </c>
      <c r="C19" s="35" t="s">
        <v>13</v>
      </c>
      <c r="D19" s="36">
        <v>48920</v>
      </c>
    </row>
    <row r="20" spans="2:4" ht="17.25" customHeight="1" x14ac:dyDescent="0.2">
      <c r="B20" s="34">
        <v>42870</v>
      </c>
      <c r="C20" s="35" t="s">
        <v>26</v>
      </c>
      <c r="D20" s="36">
        <v>79374</v>
      </c>
    </row>
    <row r="21" spans="2:4" ht="17.25" customHeight="1" x14ac:dyDescent="0.2">
      <c r="B21" s="34">
        <v>42871</v>
      </c>
      <c r="C21" s="35" t="s">
        <v>8</v>
      </c>
      <c r="D21" s="36">
        <v>72940</v>
      </c>
    </row>
    <row r="22" spans="2:4" ht="17.25" customHeight="1" x14ac:dyDescent="0.2">
      <c r="B22" s="34">
        <v>42872</v>
      </c>
      <c r="C22" s="35" t="s">
        <v>9</v>
      </c>
      <c r="D22" s="36">
        <v>39847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2:D22"/>
  <sheetViews>
    <sheetView workbookViewId="0">
      <selection activeCell="G16" sqref="G16"/>
    </sheetView>
  </sheetViews>
  <sheetFormatPr defaultRowHeight="17.25" customHeight="1" x14ac:dyDescent="0.2"/>
  <sheetData>
    <row r="2" spans="2:4" ht="17.25" customHeight="1" x14ac:dyDescent="0.2">
      <c r="B2" s="1" t="s">
        <v>27</v>
      </c>
    </row>
    <row r="5" spans="2:4" ht="17.25" customHeight="1" x14ac:dyDescent="0.2">
      <c r="B5" s="33" t="s">
        <v>25</v>
      </c>
      <c r="C5" s="33" t="s">
        <v>5</v>
      </c>
      <c r="D5" s="33" t="s">
        <v>6</v>
      </c>
    </row>
    <row r="6" spans="2:4" ht="17.25" customHeight="1" x14ac:dyDescent="0.2">
      <c r="B6" s="34">
        <v>42856</v>
      </c>
      <c r="C6" s="35" t="s">
        <v>7</v>
      </c>
      <c r="D6" s="36">
        <v>37876</v>
      </c>
    </row>
    <row r="7" spans="2:4" ht="17.25" customHeight="1" x14ac:dyDescent="0.2">
      <c r="B7" s="34">
        <v>42857</v>
      </c>
      <c r="C7" s="35" t="s">
        <v>28</v>
      </c>
      <c r="D7" s="36">
        <v>29387</v>
      </c>
    </row>
    <row r="8" spans="2:4" ht="17.25" customHeight="1" x14ac:dyDescent="0.2">
      <c r="B8" s="34">
        <v>42858</v>
      </c>
      <c r="C8" s="35" t="s">
        <v>9</v>
      </c>
      <c r="D8" s="36">
        <v>6498</v>
      </c>
    </row>
    <row r="9" spans="2:4" ht="17.25" customHeight="1" x14ac:dyDescent="0.2">
      <c r="B9" s="34">
        <v>42859</v>
      </c>
      <c r="C9" s="35" t="s">
        <v>10</v>
      </c>
      <c r="D9" s="36">
        <v>93874</v>
      </c>
    </row>
    <row r="10" spans="2:4" ht="17.25" customHeight="1" x14ac:dyDescent="0.2">
      <c r="B10" s="34">
        <v>42860</v>
      </c>
      <c r="C10" s="35" t="s">
        <v>11</v>
      </c>
      <c r="D10" s="36">
        <v>37291</v>
      </c>
    </row>
    <row r="11" spans="2:4" ht="17.25" customHeight="1" x14ac:dyDescent="0.2">
      <c r="B11" s="34">
        <v>42861</v>
      </c>
      <c r="C11" s="35" t="s">
        <v>12</v>
      </c>
      <c r="D11" s="36">
        <v>63937</v>
      </c>
    </row>
    <row r="12" spans="2:4" ht="17.25" customHeight="1" x14ac:dyDescent="0.2">
      <c r="B12" s="34">
        <v>42862</v>
      </c>
      <c r="C12" s="35" t="s">
        <v>13</v>
      </c>
      <c r="D12" s="36">
        <v>87647</v>
      </c>
    </row>
    <row r="13" spans="2:4" ht="17.25" customHeight="1" x14ac:dyDescent="0.2">
      <c r="B13" s="34">
        <v>42863</v>
      </c>
      <c r="C13" s="35" t="s">
        <v>26</v>
      </c>
      <c r="D13" s="36">
        <v>29874</v>
      </c>
    </row>
    <row r="14" spans="2:4" ht="17.25" customHeight="1" x14ac:dyDescent="0.2">
      <c r="B14" s="34">
        <v>42864</v>
      </c>
      <c r="C14" s="35" t="s">
        <v>8</v>
      </c>
      <c r="D14" s="36">
        <v>40289</v>
      </c>
    </row>
    <row r="15" spans="2:4" ht="17.25" customHeight="1" x14ac:dyDescent="0.2">
      <c r="B15" s="34">
        <v>42865</v>
      </c>
      <c r="C15" s="35" t="s">
        <v>9</v>
      </c>
      <c r="D15" s="36">
        <v>19484</v>
      </c>
    </row>
    <row r="16" spans="2:4" ht="17.25" customHeight="1" x14ac:dyDescent="0.2">
      <c r="B16" s="34">
        <v>42866</v>
      </c>
      <c r="C16" s="35" t="s">
        <v>10</v>
      </c>
      <c r="D16" s="36">
        <v>49870</v>
      </c>
    </row>
    <row r="17" spans="2:4" ht="17.25" customHeight="1" x14ac:dyDescent="0.2">
      <c r="B17" s="34">
        <v>42867</v>
      </c>
      <c r="C17" s="35" t="s">
        <v>11</v>
      </c>
      <c r="D17" s="36">
        <v>73098</v>
      </c>
    </row>
    <row r="18" spans="2:4" ht="17.25" customHeight="1" x14ac:dyDescent="0.2">
      <c r="B18" s="34">
        <v>42868</v>
      </c>
      <c r="C18" s="35" t="s">
        <v>12</v>
      </c>
      <c r="D18" s="36">
        <v>92683</v>
      </c>
    </row>
    <row r="19" spans="2:4" ht="17.25" customHeight="1" x14ac:dyDescent="0.2">
      <c r="B19" s="34">
        <v>42869</v>
      </c>
      <c r="C19" s="35" t="s">
        <v>13</v>
      </c>
      <c r="D19" s="36">
        <v>20948</v>
      </c>
    </row>
    <row r="20" spans="2:4" ht="17.25" customHeight="1" x14ac:dyDescent="0.2">
      <c r="B20" s="34">
        <v>42870</v>
      </c>
      <c r="C20" s="35" t="s">
        <v>26</v>
      </c>
      <c r="D20" s="36">
        <v>64937</v>
      </c>
    </row>
    <row r="21" spans="2:4" ht="17.25" customHeight="1" x14ac:dyDescent="0.2">
      <c r="B21" s="34">
        <v>42871</v>
      </c>
      <c r="C21" s="35" t="s">
        <v>8</v>
      </c>
      <c r="D21" s="36">
        <v>8764</v>
      </c>
    </row>
    <row r="22" spans="2:4" ht="17.25" customHeight="1" x14ac:dyDescent="0.2">
      <c r="B22" s="34">
        <v>42872</v>
      </c>
      <c r="C22" s="35" t="s">
        <v>9</v>
      </c>
      <c r="D22" s="36">
        <v>7349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2017-02-12T05:27:09Z</dcterms:created>
  <dcterms:modified xsi:type="dcterms:W3CDTF">2023-07-14T02:02:52Z</dcterms:modified>
</cp:coreProperties>
</file>