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9-関数の組合せ\"/>
    </mc:Choice>
  </mc:AlternateContent>
  <xr:revisionPtr revIDLastSave="0" documentId="13_ncr:1_{17C0C3CB-C60F-4FA3-86EC-0B7A41A74011}" xr6:coauthVersionLast="47" xr6:coauthVersionMax="47" xr10:uidLastSave="{00000000-0000-0000-0000-000000000000}"/>
  <bookViews>
    <workbookView xWindow="1212" yWindow="60" windowWidth="20472" windowHeight="12720" xr2:uid="{893EE290-D793-4038-B76F-6EC5932E67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8" i="1" l="1"/>
  <c r="F117" i="1"/>
  <c r="F116" i="1"/>
  <c r="F115" i="1"/>
  <c r="F114" i="1"/>
  <c r="F113" i="1"/>
  <c r="F112" i="1"/>
  <c r="F111" i="1"/>
  <c r="F110" i="1"/>
  <c r="O86" i="1"/>
  <c r="N86" i="1"/>
  <c r="F86" i="1"/>
  <c r="O85" i="1"/>
  <c r="N85" i="1"/>
  <c r="F85" i="1"/>
  <c r="O84" i="1"/>
  <c r="N84" i="1"/>
  <c r="F84" i="1"/>
  <c r="O83" i="1"/>
  <c r="N83" i="1"/>
  <c r="F83" i="1"/>
  <c r="O82" i="1"/>
  <c r="N82" i="1"/>
  <c r="F82" i="1"/>
  <c r="O81" i="1"/>
  <c r="N81" i="1"/>
  <c r="F81" i="1"/>
  <c r="O80" i="1"/>
  <c r="N80" i="1"/>
  <c r="F80" i="1"/>
  <c r="O79" i="1"/>
  <c r="N79" i="1"/>
  <c r="F79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33" authorId="0" shapeId="0" xr:uid="{9C43F137-A701-44C2-A852-D98D8C3B075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AND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7"/>
            <rFont val="ＭＳ Ｐゴシック"/>
            <family val="3"/>
            <charset val="128"/>
          </rPr>
          <t>D33&gt;=70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7"/>
            <rFont val="ＭＳ Ｐゴシック"/>
            <family val="3"/>
            <charset val="128"/>
          </rPr>
          <t>E33&gt;=70</t>
        </r>
        <r>
          <rPr>
            <sz val="14"/>
            <color indexed="81"/>
            <rFont val="ＭＳ Ｐゴシック"/>
            <family val="3"/>
            <charset val="128"/>
          </rPr>
          <t>),"</t>
        </r>
        <r>
          <rPr>
            <sz val="14"/>
            <color indexed="12"/>
            <rFont val="ＭＳ Ｐゴシック"/>
            <family val="3"/>
            <charset val="128"/>
          </rPr>
          <t>合格</t>
        </r>
        <r>
          <rPr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AND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7"/>
            <rFont val="ＭＳ Ｐゴシック"/>
            <family val="3"/>
            <charset val="128"/>
          </rPr>
          <t>D33&gt;=60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7"/>
            <rFont val="ＭＳ Ｐゴシック"/>
            <family val="3"/>
            <charset val="128"/>
          </rPr>
          <t>E33&gt;=60</t>
        </r>
        <r>
          <rPr>
            <sz val="14"/>
            <color indexed="81"/>
            <rFont val="ＭＳ Ｐゴシック"/>
            <family val="3"/>
            <charset val="128"/>
          </rPr>
          <t>),"</t>
        </r>
        <r>
          <rPr>
            <sz val="14"/>
            <color indexed="12"/>
            <rFont val="ＭＳ Ｐゴシック"/>
            <family val="3"/>
            <charset val="128"/>
          </rPr>
          <t>補欠</t>
        </r>
        <r>
          <rPr>
            <sz val="14"/>
            <color indexed="81"/>
            <rFont val="ＭＳ Ｐゴシック"/>
            <family val="3"/>
            <charset val="128"/>
          </rPr>
          <t>",</t>
        </r>
        <r>
          <rPr>
            <sz val="14"/>
            <color indexed="12"/>
            <rFont val="ＭＳ Ｐゴシック"/>
            <family val="3"/>
            <charset val="128"/>
          </rPr>
          <t>""</t>
        </r>
        <r>
          <rPr>
            <sz val="14"/>
            <color indexed="81"/>
            <rFont val="ＭＳ Ｐゴシック"/>
            <family val="3"/>
            <charset val="128"/>
          </rPr>
          <t xml:space="preserve">))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81"/>
            <rFont val="ＭＳ Ｐゴシック"/>
            <family val="3"/>
            <charset val="128"/>
          </rPr>
          <t>ＩＦ</t>
        </r>
        <r>
          <rPr>
            <sz val="14"/>
            <color indexed="81"/>
            <rFont val="ＭＳ Ｐゴシック"/>
            <family val="3"/>
            <charset val="128"/>
          </rPr>
          <t>関数」の中に「</t>
        </r>
        <r>
          <rPr>
            <b/>
            <sz val="14"/>
            <color indexed="39"/>
            <rFont val="ＭＳ Ｐゴシック"/>
            <family val="3"/>
            <charset val="128"/>
          </rPr>
          <t>AND</t>
        </r>
        <r>
          <rPr>
            <sz val="14"/>
            <color indexed="81"/>
            <rFont val="ＭＳ Ｐゴシック"/>
            <family val="3"/>
            <charset val="128"/>
          </rPr>
          <t>関数」と</t>
        </r>
        <r>
          <rPr>
            <b/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39"/>
            <rFont val="ＭＳ Ｐゴシック"/>
            <family val="3"/>
            <charset val="128"/>
          </rPr>
          <t>ＩＦ</t>
        </r>
        <r>
          <rPr>
            <sz val="14"/>
            <color indexed="81"/>
            <rFont val="ＭＳ Ｐゴシック"/>
            <family val="3"/>
            <charset val="128"/>
          </rPr>
          <t>関数」が組み込まれています。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「関数の引数」をみて、ひらめきましたか？</t>
        </r>
      </text>
    </comment>
    <comment ref="O79" authorId="0" shapeId="0" xr:uid="{EBEC2BA1-C5D1-428B-A535-58D94DF4E93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(L79&gt;=70,M79&gt;=70),"合格",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(L79&gt;=60,M79&gt;=60),"補欠",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  <comment ref="F110" authorId="0" shapeId="0" xr:uid="{602427E7-EB67-4760-A787-B8A11A06017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D110&gt;=175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E110&gt;=80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D110&gt;=175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E110&gt;=70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補欠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「ＩＦ関数」の「論理式」に「ＡＮＤ関数」を組合せます。</t>
        </r>
      </text>
    </comment>
  </commentList>
</comments>
</file>

<file path=xl/sharedStrings.xml><?xml version="1.0" encoding="utf-8"?>
<sst xmlns="http://schemas.openxmlformats.org/spreadsheetml/2006/main" count="114" uniqueCount="66">
  <si>
    <t>Copyright(c) Beginners Site All right reserved 2023/5/13</t>
    <phoneticPr fontId="4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</si>
  <si>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</si>
  <si>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</si>
  <si>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</si>
  <si>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「ネスト」で関数を組み合わせる</t>
    <rPh sb="6" eb="8">
      <t>カンスウ</t>
    </rPh>
    <rPh sb="9" eb="10">
      <t>ク</t>
    </rPh>
    <rPh sb="11" eb="12">
      <t>ア</t>
    </rPh>
    <phoneticPr fontId="4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</si>
  <si>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」に「</t>
    </r>
    <r>
      <rPr>
        <b/>
        <sz val="12"/>
        <color rgb="FFFF0000"/>
        <rFont val="ＭＳ Ｐゴシック"/>
        <family val="3"/>
        <charset val="128"/>
      </rPr>
      <t>AND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」の組合せる</t>
    </r>
    <rPh sb="4" eb="6">
      <t>カンスウ</t>
    </rPh>
    <rPh sb="13" eb="15">
      <t>カンスウ</t>
    </rPh>
    <rPh sb="20" eb="22">
      <t>カンスウ</t>
    </rPh>
    <rPh sb="25" eb="27">
      <t>クミアワ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</si>
  <si>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</si>
  <si>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r>
      <t>三段階</t>
    </r>
    <r>
      <rPr>
        <b/>
        <sz val="12"/>
        <rFont val="ＭＳ Ｐゴシック"/>
        <family val="3"/>
        <charset val="128"/>
      </rPr>
      <t>の判定をします。</t>
    </r>
    <rPh sb="0" eb="3">
      <t>サンダンカイ</t>
    </rPh>
    <rPh sb="4" eb="6">
      <t>ハンテイ</t>
    </rPh>
    <phoneticPr fontId="4"/>
  </si>
  <si>
    <t>問題</t>
    <rPh sb="0" eb="2">
      <t>モンダイ</t>
    </rPh>
    <phoneticPr fontId="4"/>
  </si>
  <si>
    <r>
      <t>「</t>
    </r>
    <r>
      <rPr>
        <b/>
        <sz val="12"/>
        <color indexed="17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indexed="17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indexed="10"/>
        <rFont val="ＭＳ Ｐゴシック"/>
        <family val="3"/>
        <charset val="128"/>
      </rPr>
      <t>両方</t>
    </r>
    <r>
      <rPr>
        <b/>
        <sz val="12"/>
        <rFont val="ＭＳ Ｐゴシック"/>
        <family val="3"/>
        <charset val="128"/>
      </rPr>
      <t>７０点以上＝「</t>
    </r>
    <r>
      <rPr>
        <b/>
        <sz val="12"/>
        <color indexed="12"/>
        <rFont val="ＭＳ Ｐゴシック"/>
        <family val="3"/>
        <charset val="128"/>
      </rPr>
      <t>合格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「</t>
    </r>
    <r>
      <rPr>
        <b/>
        <sz val="12"/>
        <color indexed="17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indexed="17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indexed="10"/>
        <rFont val="ＭＳ Ｐゴシック"/>
        <family val="3"/>
        <charset val="128"/>
      </rPr>
      <t>両方</t>
    </r>
    <r>
      <rPr>
        <b/>
        <sz val="12"/>
        <rFont val="ＭＳ Ｐゴシック"/>
        <family val="3"/>
        <charset val="128"/>
      </rPr>
      <t>６０点以上＝「</t>
    </r>
    <r>
      <rPr>
        <b/>
        <sz val="12"/>
        <color indexed="12"/>
        <rFont val="ＭＳ Ｐゴシック"/>
        <family val="3"/>
        <charset val="128"/>
      </rPr>
      <t>補欠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以外＝</t>
    </r>
    <r>
      <rPr>
        <b/>
        <sz val="12"/>
        <color indexed="12"/>
        <rFont val="ＭＳ Ｐゴシック"/>
        <family val="3"/>
        <charset val="128"/>
      </rPr>
      <t>表示なし</t>
    </r>
    <rPh sb="1" eb="3">
      <t>エイゴ</t>
    </rPh>
    <rPh sb="5" eb="7">
      <t>スウガク</t>
    </rPh>
    <rPh sb="13" eb="14">
      <t>テン</t>
    </rPh>
    <rPh sb="14" eb="16">
      <t>イジョウ</t>
    </rPh>
    <rPh sb="18" eb="20">
      <t>ゴウカク</t>
    </rPh>
    <rPh sb="41" eb="43">
      <t>ホケツ</t>
    </rPh>
    <rPh sb="46" eb="48">
      <t>イガイ</t>
    </rPh>
    <rPh sb="49" eb="51">
      <t>ヒョウジ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</si>
  <si>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」を組み合わせます。</t>
    </r>
    <rPh sb="3" eb="5">
      <t>カンスウ</t>
    </rPh>
    <rPh sb="16" eb="18">
      <t>カンスウ</t>
    </rPh>
    <rPh sb="23" eb="25">
      <t>カンスウ</t>
    </rPh>
    <rPh sb="27" eb="28">
      <t>ク</t>
    </rPh>
    <rPh sb="29" eb="30">
      <t>ア</t>
    </rPh>
    <phoneticPr fontId="4"/>
  </si>
  <si>
    <t>氏名</t>
    <rPh sb="0" eb="2">
      <t>シメイ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</si>
  <si>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</si>
  <si>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</si>
  <si>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合計点</t>
    <rPh sb="0" eb="2">
      <t>ゴウケイ</t>
    </rPh>
    <rPh sb="2" eb="3">
      <t>テン</t>
    </rPh>
    <phoneticPr fontId="4"/>
  </si>
  <si>
    <t>判定</t>
    <rPh sb="0" eb="2">
      <t>ハンテイ</t>
    </rPh>
    <phoneticPr fontId="4"/>
  </si>
  <si>
    <t>芥川</t>
    <rPh sb="0" eb="2">
      <t>アクタガワ</t>
    </rPh>
    <phoneticPr fontId="4"/>
  </si>
  <si>
    <t>夏目</t>
    <rPh sb="0" eb="2">
      <t>ナツメ</t>
    </rPh>
    <phoneticPr fontId="4"/>
  </si>
  <si>
    <t>志賀</t>
    <rPh sb="0" eb="2">
      <t>シガ</t>
    </rPh>
    <phoneticPr fontId="4"/>
  </si>
  <si>
    <t>島崎</t>
    <rPh sb="0" eb="2">
      <t>シマザキ</t>
    </rPh>
    <phoneticPr fontId="4"/>
  </si>
  <si>
    <t>三島</t>
    <rPh sb="0" eb="2">
      <t>ミシマ</t>
    </rPh>
    <phoneticPr fontId="4"/>
  </si>
  <si>
    <t>川端</t>
    <rPh sb="0" eb="2">
      <t>カワバタ</t>
    </rPh>
    <phoneticPr fontId="4"/>
  </si>
  <si>
    <t>森</t>
    <rPh sb="0" eb="1">
      <t>モリ</t>
    </rPh>
    <phoneticPr fontId="4"/>
  </si>
  <si>
    <t>与謝野</t>
    <rPh sb="0" eb="3">
      <t>ヨサノ</t>
    </rPh>
    <phoneticPr fontId="4"/>
  </si>
  <si>
    <t>方法</t>
    <rPh sb="0" eb="2">
      <t>ホウホウ</t>
    </rPh>
    <phoneticPr fontId="4"/>
  </si>
  <si>
    <t>①計算結果を表示するセルを選択（例であれば　「Ｇ33」)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4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</si>
  <si>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4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</si>
  <si>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</si>
  <si>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4"/>
  </si>
  <si>
    <r>
      <t>ここまでは今までの関数操作ですね。</t>
    </r>
    <r>
      <rPr>
        <b/>
        <sz val="12"/>
        <color indexed="20"/>
        <rFont val="ＭＳ Ｐゴシック"/>
        <family val="3"/>
        <charset val="128"/>
      </rPr>
      <t>＜図１＞</t>
    </r>
    <rPh sb="5" eb="6">
      <t>イマ</t>
    </rPh>
    <rPh sb="9" eb="11">
      <t>カンスウ</t>
    </rPh>
    <rPh sb="11" eb="13">
      <t>ソウサ</t>
    </rPh>
    <rPh sb="18" eb="19">
      <t>ズ</t>
    </rPh>
    <phoneticPr fontId="4"/>
  </si>
  <si>
    <r>
      <t>⑥「</t>
    </r>
    <r>
      <rPr>
        <b/>
        <sz val="12"/>
        <rFont val="ＭＳ Ｐゴシック"/>
        <family val="3"/>
        <charset val="128"/>
      </rPr>
      <t>論理式</t>
    </r>
    <r>
      <rPr>
        <sz val="12"/>
        <color theme="1"/>
        <rFont val="ＭＳ Ｐゴシック"/>
        <family val="3"/>
        <charset val="128"/>
      </rPr>
      <t>」には「</t>
    </r>
    <r>
      <rPr>
        <b/>
        <sz val="12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indexed="17"/>
        <rFont val="ＭＳ Ｐゴシック"/>
        <family val="3"/>
        <charset val="128"/>
      </rPr>
      <t>両方が「７０点以上」でなければならない</t>
    </r>
    <r>
      <rPr>
        <sz val="12"/>
        <color theme="1"/>
        <rFont val="ＭＳ Ｐゴシック"/>
        <family val="3"/>
        <charset val="128"/>
      </rPr>
      <t>ので</t>
    </r>
    <rPh sb="2" eb="4">
      <t>ロンリ</t>
    </rPh>
    <rPh sb="4" eb="5">
      <t>シキ</t>
    </rPh>
    <rPh sb="9" eb="11">
      <t>エイゴ</t>
    </rPh>
    <rPh sb="13" eb="15">
      <t>スウガク</t>
    </rPh>
    <rPh sb="17" eb="19">
      <t>リョウホウ</t>
    </rPh>
    <rPh sb="23" eb="26">
      <t>テンイジョウ</t>
    </rPh>
    <phoneticPr fontId="4"/>
  </si>
  <si>
    <r>
      <t>　　「</t>
    </r>
    <r>
      <rPr>
        <b/>
        <sz val="12"/>
        <rFont val="ＭＳ Ｐゴシック"/>
        <family val="3"/>
        <charset val="128"/>
      </rPr>
      <t>論理式</t>
    </r>
    <r>
      <rPr>
        <sz val="12"/>
        <color theme="1"/>
        <rFont val="ＭＳ Ｐゴシック"/>
        <family val="3"/>
        <charset val="128"/>
      </rPr>
      <t>」に｛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｝で「</t>
    </r>
    <r>
      <rPr>
        <b/>
        <sz val="12"/>
        <color indexed="10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」を選択します。</t>
    </r>
    <r>
      <rPr>
        <b/>
        <sz val="12"/>
        <color indexed="20"/>
        <rFont val="ＭＳ Ｐゴシック"/>
        <family val="3"/>
        <charset val="128"/>
      </rPr>
      <t>＜図２＞</t>
    </r>
    <rPh sb="3" eb="5">
      <t>ロンリ</t>
    </rPh>
    <rPh sb="5" eb="6">
      <t>シキ</t>
    </rPh>
    <rPh sb="18" eb="20">
      <t>カンスウ</t>
    </rPh>
    <rPh sb="22" eb="24">
      <t>センタク</t>
    </rPh>
    <rPh sb="29" eb="30">
      <t>ズ</t>
    </rPh>
    <phoneticPr fontId="4"/>
  </si>
  <si>
    <r>
      <t>　　</t>
    </r>
    <r>
      <rPr>
        <b/>
        <sz val="12"/>
        <color indexed="20"/>
        <rFont val="ＭＳ Ｐゴシック"/>
        <family val="3"/>
        <charset val="128"/>
      </rPr>
      <t>＜図３＞</t>
    </r>
    <r>
      <rPr>
        <sz val="12"/>
        <color indexed="8"/>
        <rFont val="ＭＳ Ｐゴシック"/>
        <family val="3"/>
        <charset val="128"/>
      </rPr>
      <t>のように</t>
    </r>
    <r>
      <rPr>
        <b/>
        <sz val="12"/>
        <color indexed="10"/>
        <rFont val="ＭＳ Ｐゴシック"/>
        <family val="3"/>
        <charset val="128"/>
      </rPr>
      <t>設定後、「ＯＫ」を押さないように！→</t>
    </r>
    <r>
      <rPr>
        <b/>
        <sz val="12"/>
        <color indexed="12"/>
        <rFont val="ＭＳ Ｐゴシック"/>
        <family val="3"/>
        <charset val="128"/>
      </rPr>
      <t>数式バーに戻ります。</t>
    </r>
    <rPh sb="3" eb="4">
      <t>ズ</t>
    </rPh>
    <rPh sb="10" eb="12">
      <t>セッテイ</t>
    </rPh>
    <rPh sb="12" eb="13">
      <t>ゴ</t>
    </rPh>
    <rPh sb="19" eb="20">
      <t>オ</t>
    </rPh>
    <rPh sb="28" eb="30">
      <t>スウシキ</t>
    </rPh>
    <rPh sb="33" eb="34">
      <t>モド</t>
    </rPh>
    <phoneticPr fontId="4"/>
  </si>
  <si>
    <r>
      <t xml:space="preserve">    「</t>
    </r>
    <r>
      <rPr>
        <b/>
        <sz val="12"/>
        <color indexed="1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」を入力して、「ＩＦ関数」に戻ります。</t>
    </r>
    <rPh sb="8" eb="10">
      <t>ニュウリョク</t>
    </rPh>
    <rPh sb="16" eb="18">
      <t>カンスウ</t>
    </rPh>
    <rPh sb="20" eb="21">
      <t>モド</t>
    </rPh>
    <phoneticPr fontId="4"/>
  </si>
  <si>
    <r>
      <t>　　「</t>
    </r>
    <r>
      <rPr>
        <b/>
        <sz val="12"/>
        <rFont val="ＭＳ Ｐゴシック"/>
        <family val="3"/>
        <charset val="128"/>
      </rPr>
      <t>真の場合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」を入力して、まず合格者を確定します。</t>
    </r>
    <r>
      <rPr>
        <b/>
        <sz val="12"/>
        <color indexed="20"/>
        <rFont val="ＭＳ Ｐゴシック"/>
        <family val="3"/>
        <charset val="128"/>
      </rPr>
      <t>＜図４＞</t>
    </r>
    <rPh sb="3" eb="4">
      <t>シン</t>
    </rPh>
    <rPh sb="5" eb="7">
      <t>バアイ</t>
    </rPh>
    <rPh sb="10" eb="12">
      <t>ゴウカク</t>
    </rPh>
    <rPh sb="14" eb="16">
      <t>ニュウリョク</t>
    </rPh>
    <rPh sb="21" eb="24">
      <t>ゴウカクシャ</t>
    </rPh>
    <rPh sb="25" eb="27">
      <t>カクテイ</t>
    </rPh>
    <rPh sb="32" eb="33">
      <t>ズ</t>
    </rPh>
    <phoneticPr fontId="4"/>
  </si>
  <si>
    <r>
      <t>⑦</t>
    </r>
    <r>
      <rPr>
        <b/>
        <sz val="12"/>
        <rFont val="ＭＳ Ｐゴシック"/>
        <family val="3"/>
        <charset val="128"/>
      </rPr>
      <t>「偽の場合」にカーソルを置いて</t>
    </r>
    <r>
      <rPr>
        <sz val="12"/>
        <color theme="1"/>
        <rFont val="ＭＳ Ｐゴシック"/>
        <family val="3"/>
        <charset val="128"/>
      </rPr>
      <t>、</t>
    </r>
    <rPh sb="2" eb="3">
      <t>ギ</t>
    </rPh>
    <rPh sb="4" eb="6">
      <t>バアイ</t>
    </rPh>
    <rPh sb="13" eb="14">
      <t>オ</t>
    </rPh>
    <phoneticPr fontId="4"/>
  </si>
  <si>
    <r>
      <t>　　画面左上の「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」のトップにある「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」をクリック</t>
    </r>
    <phoneticPr fontId="4"/>
  </si>
  <si>
    <r>
      <t>⑧　今度は、「論理式」には「</t>
    </r>
    <r>
      <rPr>
        <b/>
        <sz val="12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」の</t>
    </r>
    <rPh sb="2" eb="4">
      <t>コンド</t>
    </rPh>
    <phoneticPr fontId="4"/>
  </si>
  <si>
    <r>
      <t>　　「</t>
    </r>
    <r>
      <rPr>
        <b/>
        <sz val="12"/>
        <rFont val="ＭＳ Ｐゴシック"/>
        <family val="3"/>
        <charset val="128"/>
      </rPr>
      <t>論理式</t>
    </r>
    <r>
      <rPr>
        <sz val="12"/>
        <color theme="1"/>
        <rFont val="ＭＳ Ｐゴシック"/>
        <family val="3"/>
        <charset val="128"/>
      </rPr>
      <t>」に｛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｝で、再び「</t>
    </r>
    <r>
      <rPr>
        <b/>
        <sz val="12"/>
        <color indexed="10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」を設定します。</t>
    </r>
    <r>
      <rPr>
        <b/>
        <sz val="12"/>
        <color indexed="20"/>
        <rFont val="ＭＳ Ｐゴシック"/>
        <family val="3"/>
        <charset val="128"/>
      </rPr>
      <t>＜図５＞</t>
    </r>
    <rPh sb="3" eb="5">
      <t>ロンリ</t>
    </rPh>
    <rPh sb="5" eb="6">
      <t>シキ</t>
    </rPh>
    <rPh sb="15" eb="16">
      <t>フタタ</t>
    </rPh>
    <rPh sb="21" eb="23">
      <t>カンスウ</t>
    </rPh>
    <rPh sb="25" eb="27">
      <t>セッテイ</t>
    </rPh>
    <rPh sb="32" eb="33">
      <t>ズ</t>
    </rPh>
    <phoneticPr fontId="4"/>
  </si>
  <si>
    <r>
      <t>　　</t>
    </r>
    <r>
      <rPr>
        <b/>
        <sz val="12"/>
        <color indexed="10"/>
        <rFont val="ＭＳ Ｐゴシック"/>
        <family val="3"/>
        <charset val="128"/>
      </rPr>
      <t>設定後、「ＯＫ」を押さないように！　　→</t>
    </r>
    <r>
      <rPr>
        <b/>
        <sz val="12"/>
        <color indexed="12"/>
        <rFont val="ＭＳ Ｐゴシック"/>
        <family val="3"/>
        <charset val="128"/>
      </rPr>
      <t>数式バーに戻ります。</t>
    </r>
    <rPh sb="2" eb="4">
      <t>セッテイ</t>
    </rPh>
    <rPh sb="4" eb="5">
      <t>ゴ</t>
    </rPh>
    <rPh sb="11" eb="12">
      <t>オ</t>
    </rPh>
    <rPh sb="22" eb="24">
      <t>スウシキ</t>
    </rPh>
    <rPh sb="27" eb="28">
      <t>モド</t>
    </rPh>
    <phoneticPr fontId="4"/>
  </si>
  <si>
    <r>
      <t xml:space="preserve">    「</t>
    </r>
    <r>
      <rPr>
        <b/>
        <sz val="12"/>
        <color indexed="1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」を入力して、「</t>
    </r>
    <r>
      <rPr>
        <b/>
        <sz val="12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」に戻ります。</t>
    </r>
    <rPh sb="8" eb="10">
      <t>ニュウリョク</t>
    </rPh>
    <rPh sb="16" eb="18">
      <t>カンスウ</t>
    </rPh>
    <rPh sb="20" eb="21">
      <t>モド</t>
    </rPh>
    <phoneticPr fontId="4"/>
  </si>
  <si>
    <t>⑨「OK」で確定です。</t>
    <rPh sb="6" eb="8">
      <t>カクテイ</t>
    </rPh>
    <phoneticPr fontId="4"/>
  </si>
  <si>
    <t>と以下の表で判定しましょう。</t>
    <rPh sb="1" eb="3">
      <t>イカ</t>
    </rPh>
    <rPh sb="4" eb="5">
      <t>ヒョウ</t>
    </rPh>
    <rPh sb="6" eb="8">
      <t>ハンテイ</t>
    </rPh>
    <phoneticPr fontId="4"/>
  </si>
  <si>
    <t>左のように作成してみましょう</t>
  </si>
  <si>
    <t>関数はひたすら、数多くテーマにふれ慣れましょう！</t>
    <rPh sb="0" eb="2">
      <t>カンスウ</t>
    </rPh>
    <rPh sb="8" eb="10">
      <t>カズオオ</t>
    </rPh>
    <rPh sb="17" eb="18">
      <t>ナ</t>
    </rPh>
    <phoneticPr fontId="4"/>
  </si>
  <si>
    <t>（問題１）</t>
    <rPh sb="1" eb="3">
      <t>モンダイ</t>
    </rPh>
    <phoneticPr fontId="4"/>
  </si>
  <si>
    <r>
      <t>上のリストで以下の</t>
    </r>
    <r>
      <rPr>
        <sz val="12"/>
        <color indexed="8"/>
        <rFont val="ＭＳ Ｐゴシック"/>
        <family val="3"/>
        <charset val="128"/>
      </rPr>
      <t>条件で判定しましょう。</t>
    </r>
    <rPh sb="0" eb="1">
      <t>ウエ</t>
    </rPh>
    <rPh sb="6" eb="8">
      <t>イカ</t>
    </rPh>
    <rPh sb="9" eb="11">
      <t>ジョウケン</t>
    </rPh>
    <rPh sb="12" eb="14">
      <t>ハンテイ</t>
    </rPh>
    <phoneticPr fontId="4"/>
  </si>
  <si>
    <t>名前</t>
    <rPh sb="0" eb="2">
      <t>ナマエ</t>
    </rPh>
    <phoneticPr fontId="4"/>
  </si>
  <si>
    <t>身長</t>
    <rPh sb="0" eb="2">
      <t>シンチョウ</t>
    </rPh>
    <phoneticPr fontId="4"/>
  </si>
  <si>
    <t>体重</t>
    <rPh sb="0" eb="2">
      <t>タイジュウ</t>
    </rPh>
    <phoneticPr fontId="4"/>
  </si>
  <si>
    <t>徳川</t>
    <rPh sb="0" eb="2">
      <t>トクガワ</t>
    </rPh>
    <phoneticPr fontId="4"/>
  </si>
  <si>
    <t>織田</t>
    <rPh sb="0" eb="2">
      <t>オダ</t>
    </rPh>
    <phoneticPr fontId="4"/>
  </si>
  <si>
    <t>羽柴</t>
    <rPh sb="0" eb="2">
      <t>ハシバ</t>
    </rPh>
    <phoneticPr fontId="4"/>
  </si>
  <si>
    <t>明智</t>
    <rPh sb="0" eb="2">
      <t>アケチ</t>
    </rPh>
    <phoneticPr fontId="4"/>
  </si>
  <si>
    <t>毛利</t>
    <rPh sb="0" eb="2">
      <t>モウリ</t>
    </rPh>
    <phoneticPr fontId="4"/>
  </si>
  <si>
    <t>北条</t>
    <rPh sb="0" eb="2">
      <t>ホウジョウ</t>
    </rPh>
    <phoneticPr fontId="4"/>
  </si>
  <si>
    <t>武田</t>
    <rPh sb="0" eb="2">
      <t>タケダ</t>
    </rPh>
    <phoneticPr fontId="4"/>
  </si>
  <si>
    <t>上杉</t>
    <rPh sb="0" eb="2">
      <t>ウエスギ</t>
    </rPh>
    <phoneticPr fontId="4"/>
  </si>
  <si>
    <t>今川</t>
    <rPh sb="0" eb="2">
      <t>イマガワ</t>
    </rPh>
    <phoneticPr fontId="4"/>
  </si>
  <si>
    <r>
      <t>④「関数の分類」の▼をクリックして「</t>
    </r>
    <r>
      <rPr>
        <b/>
        <sz val="12"/>
        <color rgb="FFFF000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4"/>
  </si>
  <si>
    <r>
      <t>　　両方が「</t>
    </r>
    <r>
      <rPr>
        <b/>
        <sz val="12"/>
        <color rgb="FFFF0000"/>
        <rFont val="ＭＳ Ｐゴシック"/>
        <family val="3"/>
        <charset val="128"/>
      </rPr>
      <t>６０点以上</t>
    </r>
    <r>
      <rPr>
        <b/>
        <sz val="12"/>
        <color indexed="17"/>
        <rFont val="ＭＳ Ｐゴシック"/>
        <family val="3"/>
        <charset val="128"/>
      </rPr>
      <t>」でなければならないので</t>
    </r>
    <phoneticPr fontId="4"/>
  </si>
  <si>
    <r>
      <t xml:space="preserve">         →「</t>
    </r>
    <r>
      <rPr>
        <b/>
        <sz val="12"/>
        <rFont val="ＭＳ Ｐゴシック"/>
        <family val="3"/>
        <charset val="128"/>
      </rPr>
      <t>真の場合</t>
    </r>
    <r>
      <rPr>
        <sz val="12"/>
        <color theme="1"/>
        <rFont val="ＭＳ Ｐゴシック"/>
        <family val="3"/>
        <charset val="128"/>
      </rPr>
      <t>」＝「</t>
    </r>
    <r>
      <rPr>
        <b/>
        <sz val="12"/>
        <color rgb="FFFF0000"/>
        <rFont val="ＭＳ Ｐゴシック"/>
        <family val="3"/>
        <charset val="128"/>
      </rPr>
      <t>補欠</t>
    </r>
    <r>
      <rPr>
        <sz val="12"/>
        <color indexed="8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「</t>
    </r>
    <r>
      <rPr>
        <b/>
        <sz val="12"/>
        <rFont val="ＭＳ Ｐゴシック"/>
        <family val="3"/>
        <charset val="128"/>
      </rPr>
      <t>偽の場合</t>
    </r>
    <r>
      <rPr>
        <sz val="12"/>
        <color theme="1"/>
        <rFont val="ＭＳ Ｐゴシック"/>
        <family val="3"/>
        <charset val="128"/>
      </rPr>
      <t>」＝「</t>
    </r>
    <r>
      <rPr>
        <b/>
        <sz val="12"/>
        <color rgb="FFFF0000"/>
        <rFont val="ＭＳ Ｐゴシック"/>
        <family val="3"/>
        <charset val="128"/>
      </rPr>
      <t>""</t>
    </r>
    <r>
      <rPr>
        <sz val="12"/>
        <color theme="1"/>
        <rFont val="ＭＳ Ｐゴシック"/>
        <family val="3"/>
        <charset val="128"/>
      </rPr>
      <t>」</t>
    </r>
    <r>
      <rPr>
        <b/>
        <sz val="12"/>
        <color indexed="20"/>
        <rFont val="ＭＳ Ｐゴシック"/>
        <family val="3"/>
        <charset val="128"/>
      </rPr>
      <t>＜図６＞</t>
    </r>
    <rPh sb="34" eb="35">
      <t>ズ</t>
    </rPh>
    <phoneticPr fontId="4"/>
  </si>
  <si>
    <r>
      <t>身長</t>
    </r>
    <r>
      <rPr>
        <b/>
        <sz val="12"/>
        <rFont val="ＭＳ Ｐゴシック"/>
        <family val="3"/>
        <charset val="128"/>
      </rPr>
      <t>1７５cm以上</t>
    </r>
    <r>
      <rPr>
        <sz val="12"/>
        <rFont val="ＭＳ Ｐゴシック"/>
        <family val="3"/>
        <charset val="128"/>
      </rPr>
      <t>／</t>
    </r>
    <r>
      <rPr>
        <b/>
        <sz val="12"/>
        <rFont val="ＭＳ Ｐゴシック"/>
        <family val="3"/>
        <charset val="128"/>
      </rPr>
      <t>体重８０</t>
    </r>
    <r>
      <rPr>
        <b/>
        <sz val="12"/>
        <color theme="1"/>
        <rFont val="ＭＳ Ｐゴシック"/>
        <family val="3"/>
        <charset val="128"/>
      </rPr>
      <t>Kg以上</t>
    </r>
    <r>
      <rPr>
        <sz val="12"/>
        <color theme="1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合格</t>
    </r>
    <rPh sb="0" eb="2">
      <t>シンチョウ</t>
    </rPh>
    <rPh sb="7" eb="9">
      <t>イジョウ</t>
    </rPh>
    <rPh sb="19" eb="21">
      <t>ゴウカク</t>
    </rPh>
    <phoneticPr fontId="4"/>
  </si>
  <si>
    <r>
      <t>身長</t>
    </r>
    <r>
      <rPr>
        <b/>
        <sz val="12"/>
        <rFont val="ＭＳ Ｐゴシック"/>
        <family val="3"/>
        <charset val="128"/>
      </rPr>
      <t>1７５cm以上</t>
    </r>
    <r>
      <rPr>
        <sz val="12"/>
        <rFont val="ＭＳ Ｐゴシック"/>
        <family val="3"/>
        <charset val="128"/>
      </rPr>
      <t>／</t>
    </r>
    <r>
      <rPr>
        <b/>
        <sz val="12"/>
        <rFont val="ＭＳ Ｐゴシック"/>
        <family val="3"/>
        <charset val="128"/>
      </rPr>
      <t>体重７０Kg以上</t>
    </r>
    <r>
      <rPr>
        <sz val="12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補欠</t>
    </r>
    <rPh sb="0" eb="2">
      <t>シンチョウ</t>
    </rPh>
    <rPh sb="7" eb="9">
      <t>イジョウ</t>
    </rPh>
    <rPh sb="19" eb="21">
      <t>ホケツ</t>
    </rPh>
    <phoneticPr fontId="4"/>
  </si>
  <si>
    <r>
      <rPr>
        <b/>
        <sz val="12"/>
        <rFont val="ＭＳ Ｐゴシック"/>
        <family val="3"/>
        <charset val="128"/>
      </rPr>
      <t>以外</t>
    </r>
    <r>
      <rPr>
        <sz val="12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不合格</t>
    </r>
    <rPh sb="0" eb="2">
      <t>イガイ</t>
    </rPh>
    <rPh sb="3" eb="6">
      <t>フゴウカク</t>
    </rPh>
    <phoneticPr fontId="4"/>
  </si>
  <si>
    <r>
      <t>「 ＩＦ関数 」に「</t>
    </r>
    <r>
      <rPr>
        <b/>
        <sz val="12"/>
        <color rgb="FF0000FF"/>
        <rFont val="ＭＳ Ｐゴシック"/>
        <family val="3"/>
        <charset val="128"/>
      </rPr>
      <t>AND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0000FF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」の組合せる</t>
    </r>
    <rPh sb="4" eb="6">
      <t>カンスウ</t>
    </rPh>
    <rPh sb="13" eb="15">
      <t>カンスウ</t>
    </rPh>
    <rPh sb="20" eb="22">
      <t>カンスウ</t>
    </rPh>
    <rPh sb="25" eb="27">
      <t>クミアワ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</si>
</sst>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17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4" borderId="9" xfId="0" applyFont="1" applyFill="1" applyBorder="1">
      <alignment vertical="center"/>
    </xf>
    <xf numFmtId="0" fontId="9" fillId="9" borderId="14" xfId="0" applyFont="1" applyFill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9" fillId="4" borderId="16" xfId="0" applyFont="1" applyFill="1" applyBorder="1">
      <alignment vertical="center"/>
    </xf>
    <xf numFmtId="0" fontId="9" fillId="9" borderId="1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5" fillId="10" borderId="0" xfId="0" applyFont="1" applyFill="1">
      <alignment vertical="center"/>
    </xf>
    <xf numFmtId="0" fontId="17" fillId="10" borderId="0" xfId="0" applyFont="1" applyFill="1">
      <alignment vertical="center"/>
    </xf>
    <xf numFmtId="0" fontId="15" fillId="0" borderId="0" xfId="0" applyFont="1">
      <alignment vertical="center"/>
    </xf>
    <xf numFmtId="0" fontId="5" fillId="1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11" borderId="10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9" fillId="11" borderId="12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178" fontId="9" fillId="0" borderId="23" xfId="0" applyNumberFormat="1" applyFont="1" applyBorder="1">
      <alignment vertical="center"/>
    </xf>
    <xf numFmtId="179" fontId="9" fillId="0" borderId="24" xfId="0" applyNumberFormat="1" applyFont="1" applyBorder="1">
      <alignment vertical="center"/>
    </xf>
    <xf numFmtId="0" fontId="9" fillId="9" borderId="25" xfId="0" applyFont="1" applyFill="1" applyBorder="1" applyAlignment="1">
      <alignment horizontal="center" vertical="center"/>
    </xf>
    <xf numFmtId="178" fontId="9" fillId="0" borderId="27" xfId="0" applyNumberFormat="1" applyFont="1" applyBorder="1">
      <alignment vertical="center"/>
    </xf>
    <xf numFmtId="179" fontId="9" fillId="0" borderId="28" xfId="0" applyNumberFormat="1" applyFont="1" applyBorder="1">
      <alignment vertical="center"/>
    </xf>
    <xf numFmtId="0" fontId="9" fillId="9" borderId="29" xfId="0" applyFont="1" applyFill="1" applyBorder="1" applyAlignment="1">
      <alignment horizontal="center" vertical="center"/>
    </xf>
    <xf numFmtId="178" fontId="9" fillId="0" borderId="31" xfId="0" applyNumberFormat="1" applyFont="1" applyBorder="1">
      <alignment vertical="center"/>
    </xf>
    <xf numFmtId="179" fontId="9" fillId="0" borderId="32" xfId="0" applyNumberFormat="1" applyFont="1" applyBorder="1">
      <alignment vertical="center"/>
    </xf>
    <xf numFmtId="0" fontId="9" fillId="9" borderId="33" xfId="0" applyFont="1" applyFill="1" applyBorder="1" applyAlignment="1">
      <alignment horizontal="center" vertical="center"/>
    </xf>
    <xf numFmtId="0" fontId="17" fillId="15" borderId="0" xfId="0" applyFont="1" applyFill="1">
      <alignment vertical="center"/>
    </xf>
    <xf numFmtId="0" fontId="5" fillId="15" borderId="0" xfId="0" applyFont="1" applyFill="1">
      <alignment vertical="center"/>
    </xf>
    <xf numFmtId="0" fontId="9" fillId="16" borderId="22" xfId="0" applyFont="1" applyFill="1" applyBorder="1">
      <alignment vertical="center"/>
    </xf>
    <xf numFmtId="0" fontId="9" fillId="16" borderId="26" xfId="0" applyFont="1" applyFill="1" applyBorder="1">
      <alignment vertical="center"/>
    </xf>
    <xf numFmtId="0" fontId="9" fillId="16" borderId="30" xfId="0" applyFont="1" applyFill="1" applyBorder="1">
      <alignment vertical="center"/>
    </xf>
    <xf numFmtId="0" fontId="9" fillId="8" borderId="13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  <xf numFmtId="0" fontId="9" fillId="16" borderId="13" xfId="0" applyFont="1" applyFill="1" applyBorder="1" applyAlignment="1">
      <alignment horizontal="center" vertical="center"/>
    </xf>
    <xf numFmtId="0" fontId="9" fillId="16" borderId="1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20" fillId="12" borderId="0" xfId="0" applyFont="1" applyFill="1" applyAlignment="1">
      <alignment horizontal="center" vertical="center"/>
    </xf>
    <xf numFmtId="0" fontId="5" fillId="1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0" fontId="6" fillId="14" borderId="0" xfId="0" applyFont="1" applyFill="1">
      <alignment vertical="center"/>
    </xf>
    <xf numFmtId="0" fontId="9" fillId="14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jp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123825</xdr:rowOff>
    </xdr:from>
    <xdr:to>
      <xdr:col>4</xdr:col>
      <xdr:colOff>676275</xdr:colOff>
      <xdr:row>8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D96B880-8E84-4E16-94B7-FCDCF1ED7442}"/>
            </a:ext>
          </a:extLst>
        </xdr:cNvPr>
        <xdr:cNvSpPr txBox="1">
          <a:spLocks noChangeArrowheads="1"/>
        </xdr:cNvSpPr>
      </xdr:nvSpPr>
      <xdr:spPr bwMode="auto">
        <a:xfrm>
          <a:off x="329565" y="352425"/>
          <a:ext cx="2510790" cy="14859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－４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ＩＦ関数の中に　ＩＦ関数</a:t>
          </a:r>
        </a:p>
      </xdr:txBody>
    </xdr:sp>
    <xdr:clientData/>
  </xdr:twoCellAnchor>
  <xdr:twoCellAnchor>
    <xdr:from>
      <xdr:col>1</xdr:col>
      <xdr:colOff>567180</xdr:colOff>
      <xdr:row>87</xdr:row>
      <xdr:rowOff>115616</xdr:rowOff>
    </xdr:from>
    <xdr:to>
      <xdr:col>13</xdr:col>
      <xdr:colOff>584999</xdr:colOff>
      <xdr:row>91</xdr:row>
      <xdr:rowOff>114297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CB079271-3AC8-40B4-8608-BAAFC7FE8BFD}"/>
            </a:ext>
          </a:extLst>
        </xdr:cNvPr>
        <xdr:cNvGrpSpPr>
          <a:grpSpLocks/>
        </xdr:cNvGrpSpPr>
      </xdr:nvGrpSpPr>
      <xdr:grpSpPr bwMode="auto">
        <a:xfrm>
          <a:off x="696720" y="22510796"/>
          <a:ext cx="7592099" cy="913081"/>
          <a:chOff x="52" y="1209"/>
          <a:chExt cx="767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19B51EA2-2966-2BA5-D8B4-BAC010C51E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1516236-BA04-E9F3-ED54-648113B224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D9BD2606-76DB-85A6-6CF1-19D3AC3F7F0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2" y="1210"/>
            <a:ext cx="57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4110E4AD-AB0D-2CAC-DE5D-D2A3E0AE31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2" y="1209"/>
            <a:ext cx="60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19050</xdr:colOff>
      <xdr:row>45</xdr:row>
      <xdr:rowOff>0</xdr:rowOff>
    </xdr:from>
    <xdr:to>
      <xdr:col>4</xdr:col>
      <xdr:colOff>247650</xdr:colOff>
      <xdr:row>45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E9463435-3A73-42E2-8808-9F2814D5B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83130" y="1059942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97</xdr:row>
      <xdr:rowOff>47625</xdr:rowOff>
    </xdr:from>
    <xdr:to>
      <xdr:col>2</xdr:col>
      <xdr:colOff>180975</xdr:colOff>
      <xdr:row>98</xdr:row>
      <xdr:rowOff>152400</xdr:rowOff>
    </xdr:to>
    <xdr:pic>
      <xdr:nvPicPr>
        <xdr:cNvPr id="9" name="Picture 738">
          <a:extLst>
            <a:ext uri="{FF2B5EF4-FFF2-40B4-BE49-F238E27FC236}">
              <a16:creationId xmlns:a16="http://schemas.microsoft.com/office/drawing/2014/main" id="{B999FA41-66A5-4055-8FF3-90322079A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265" y="24401145"/>
          <a:ext cx="773430" cy="333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97</xdr:row>
      <xdr:rowOff>38100</xdr:rowOff>
    </xdr:from>
    <xdr:to>
      <xdr:col>9</xdr:col>
      <xdr:colOff>495300</xdr:colOff>
      <xdr:row>98</xdr:row>
      <xdr:rowOff>142875</xdr:rowOff>
    </xdr:to>
    <xdr:pic>
      <xdr:nvPicPr>
        <xdr:cNvPr id="10" name="Picture 780">
          <a:extLst>
            <a:ext uri="{FF2B5EF4-FFF2-40B4-BE49-F238E27FC236}">
              <a16:creationId xmlns:a16="http://schemas.microsoft.com/office/drawing/2014/main" id="{7B24D98A-6514-4488-99BF-0B87A4EB2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91100" y="24391620"/>
          <a:ext cx="4953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638175</xdr:colOff>
      <xdr:row>50</xdr:row>
      <xdr:rowOff>57150</xdr:rowOff>
    </xdr:from>
    <xdr:to>
      <xdr:col>15</xdr:col>
      <xdr:colOff>133350</xdr:colOff>
      <xdr:row>51</xdr:row>
      <xdr:rowOff>66675</xdr:rowOff>
    </xdr:to>
    <xdr:sp macro="" textlink="">
      <xdr:nvSpPr>
        <xdr:cNvPr id="11" name="Text Box 757">
          <a:extLst>
            <a:ext uri="{FF2B5EF4-FFF2-40B4-BE49-F238E27FC236}">
              <a16:creationId xmlns:a16="http://schemas.microsoft.com/office/drawing/2014/main" id="{6F484E45-A361-4369-9AC6-33F9B3219530}"/>
            </a:ext>
          </a:extLst>
        </xdr:cNvPr>
        <xdr:cNvSpPr txBox="1">
          <a:spLocks noChangeArrowheads="1"/>
        </xdr:cNvSpPr>
      </xdr:nvSpPr>
      <xdr:spPr bwMode="auto">
        <a:xfrm>
          <a:off x="8341995" y="11799570"/>
          <a:ext cx="851535" cy="238125"/>
        </a:xfrm>
        <a:prstGeom prst="rect">
          <a:avLst/>
        </a:prstGeom>
        <a:solidFill>
          <a:srgbClr val="FF99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ネスト</a:t>
          </a:r>
        </a:p>
      </xdr:txBody>
    </xdr:sp>
    <xdr:clientData/>
  </xdr:twoCellAnchor>
  <xdr:twoCellAnchor editAs="oneCell">
    <xdr:from>
      <xdr:col>1</xdr:col>
      <xdr:colOff>276225</xdr:colOff>
      <xdr:row>68</xdr:row>
      <xdr:rowOff>76199</xdr:rowOff>
    </xdr:from>
    <xdr:to>
      <xdr:col>10</xdr:col>
      <xdr:colOff>45720</xdr:colOff>
      <xdr:row>71</xdr:row>
      <xdr:rowOff>85724</xdr:rowOff>
    </xdr:to>
    <xdr:pic>
      <xdr:nvPicPr>
        <xdr:cNvPr id="12" name="Picture 842">
          <a:extLst>
            <a:ext uri="{FF2B5EF4-FFF2-40B4-BE49-F238E27FC236}">
              <a16:creationId xmlns:a16="http://schemas.microsoft.com/office/drawing/2014/main" id="{47AC23F7-154B-42D3-8C4E-79E25C81B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405765" y="15933419"/>
          <a:ext cx="5187315" cy="6953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238125</xdr:colOff>
      <xdr:row>42</xdr:row>
      <xdr:rowOff>142875</xdr:rowOff>
    </xdr:from>
    <xdr:to>
      <xdr:col>15</xdr:col>
      <xdr:colOff>581025</xdr:colOff>
      <xdr:row>72</xdr:row>
      <xdr:rowOff>103456</xdr:rowOff>
    </xdr:to>
    <xdr:grpSp>
      <xdr:nvGrpSpPr>
        <xdr:cNvPr id="13" name="Group 871">
          <a:extLst>
            <a:ext uri="{FF2B5EF4-FFF2-40B4-BE49-F238E27FC236}">
              <a16:creationId xmlns:a16="http://schemas.microsoft.com/office/drawing/2014/main" id="{188267B8-BB45-40A3-AF3D-169EE9566D18}"/>
            </a:ext>
          </a:extLst>
        </xdr:cNvPr>
        <xdr:cNvGrpSpPr>
          <a:grpSpLocks/>
        </xdr:cNvGrpSpPr>
      </xdr:nvGrpSpPr>
      <xdr:grpSpPr bwMode="auto">
        <a:xfrm>
          <a:off x="5907405" y="10384155"/>
          <a:ext cx="3733800" cy="6818581"/>
          <a:chOff x="520" y="797"/>
          <a:chExt cx="410" cy="543"/>
        </a:xfrm>
      </xdr:grpSpPr>
      <xdr:grpSp>
        <xdr:nvGrpSpPr>
          <xdr:cNvPr id="14" name="Group 869">
            <a:extLst>
              <a:ext uri="{FF2B5EF4-FFF2-40B4-BE49-F238E27FC236}">
                <a16:creationId xmlns:a16="http://schemas.microsoft.com/office/drawing/2014/main" id="{E9452624-A6DF-A0B4-0BA1-0584CFFF6D11}"/>
              </a:ext>
            </a:extLst>
          </xdr:cNvPr>
          <xdr:cNvGrpSpPr>
            <a:grpSpLocks/>
          </xdr:cNvGrpSpPr>
        </xdr:nvGrpSpPr>
        <xdr:grpSpPr bwMode="auto">
          <a:xfrm>
            <a:off x="539" y="1165"/>
            <a:ext cx="194" cy="60"/>
            <a:chOff x="467" y="1161"/>
            <a:chExt cx="194" cy="60"/>
          </a:xfrm>
        </xdr:grpSpPr>
        <xdr:pic>
          <xdr:nvPicPr>
            <xdr:cNvPr id="34" name="Picture 845">
              <a:extLst>
                <a:ext uri="{FF2B5EF4-FFF2-40B4-BE49-F238E27FC236}">
                  <a16:creationId xmlns:a16="http://schemas.microsoft.com/office/drawing/2014/main" id="{4A7FC54C-09B8-B281-038E-6AA05850450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497" y="1161"/>
              <a:ext cx="164" cy="6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35" name="Text Box 846">
              <a:extLst>
                <a:ext uri="{FF2B5EF4-FFF2-40B4-BE49-F238E27FC236}">
                  <a16:creationId xmlns:a16="http://schemas.microsoft.com/office/drawing/2014/main" id="{BE53D9C9-0321-CE7E-2F1B-4DF6CFF51C18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67" y="1181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図５</a:t>
              </a:r>
            </a:p>
          </xdr:txBody>
        </xdr:sp>
      </xdr:grpSp>
      <xdr:grpSp>
        <xdr:nvGrpSpPr>
          <xdr:cNvPr id="15" name="Group 863">
            <a:extLst>
              <a:ext uri="{FF2B5EF4-FFF2-40B4-BE49-F238E27FC236}">
                <a16:creationId xmlns:a16="http://schemas.microsoft.com/office/drawing/2014/main" id="{49D432CC-FA15-D11D-D7B2-95A8049A5898}"/>
              </a:ext>
            </a:extLst>
          </xdr:cNvPr>
          <xdr:cNvGrpSpPr>
            <a:grpSpLocks/>
          </xdr:cNvGrpSpPr>
        </xdr:nvGrpSpPr>
        <xdr:grpSpPr bwMode="auto">
          <a:xfrm>
            <a:off x="520" y="816"/>
            <a:ext cx="212" cy="84"/>
            <a:chOff x="505" y="822"/>
            <a:chExt cx="212" cy="84"/>
          </a:xfrm>
        </xdr:grpSpPr>
        <xdr:pic>
          <xdr:nvPicPr>
            <xdr:cNvPr id="32" name="Picture 862">
              <a:extLst>
                <a:ext uri="{FF2B5EF4-FFF2-40B4-BE49-F238E27FC236}">
                  <a16:creationId xmlns:a16="http://schemas.microsoft.com/office/drawing/2014/main" id="{58AFB5C5-871F-177E-F2B1-39AF1A063D07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9"/>
            <a:srcRect t="24292"/>
            <a:stretch/>
          </xdr:blipFill>
          <xdr:spPr bwMode="auto">
            <a:xfrm>
              <a:off x="528" y="822"/>
              <a:ext cx="189" cy="84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33" name="Text Box 761">
              <a:extLst>
                <a:ext uri="{FF2B5EF4-FFF2-40B4-BE49-F238E27FC236}">
                  <a16:creationId xmlns:a16="http://schemas.microsoft.com/office/drawing/2014/main" id="{DA07F1A0-827A-D0FA-0E0F-B401598DE60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05" y="846"/>
              <a:ext cx="48" cy="2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図１</a:t>
              </a:r>
            </a:p>
          </xdr:txBody>
        </xdr:sp>
      </xdr:grpSp>
      <xdr:grpSp>
        <xdr:nvGrpSpPr>
          <xdr:cNvPr id="16" name="Group 864">
            <a:extLst>
              <a:ext uri="{FF2B5EF4-FFF2-40B4-BE49-F238E27FC236}">
                <a16:creationId xmlns:a16="http://schemas.microsoft.com/office/drawing/2014/main" id="{11AAE52D-29C6-E99A-FB67-26AD9B51A6BF}"/>
              </a:ext>
            </a:extLst>
          </xdr:cNvPr>
          <xdr:cNvGrpSpPr>
            <a:grpSpLocks/>
          </xdr:cNvGrpSpPr>
        </xdr:nvGrpSpPr>
        <xdr:grpSpPr bwMode="auto">
          <a:xfrm>
            <a:off x="755" y="797"/>
            <a:ext cx="175" cy="171"/>
            <a:chOff x="755" y="797"/>
            <a:chExt cx="175" cy="171"/>
          </a:xfrm>
        </xdr:grpSpPr>
        <xdr:grpSp>
          <xdr:nvGrpSpPr>
            <xdr:cNvPr id="28" name="Group 860">
              <a:extLst>
                <a:ext uri="{FF2B5EF4-FFF2-40B4-BE49-F238E27FC236}">
                  <a16:creationId xmlns:a16="http://schemas.microsoft.com/office/drawing/2014/main" id="{2591227E-4D95-9CE0-2B5A-39FAC9F4318F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781" y="805"/>
              <a:ext cx="149" cy="163"/>
              <a:chOff x="769" y="894"/>
              <a:chExt cx="149" cy="163"/>
            </a:xfrm>
          </xdr:grpSpPr>
          <xdr:pic>
            <xdr:nvPicPr>
              <xdr:cNvPr id="30" name="Picture 818">
                <a:extLst>
                  <a:ext uri="{FF2B5EF4-FFF2-40B4-BE49-F238E27FC236}">
                    <a16:creationId xmlns:a16="http://schemas.microsoft.com/office/drawing/2014/main" id="{801E9922-91B8-A9DB-F770-E1D98BBCBFF9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/>
              <a:srcRect/>
              <a:stretch>
                <a:fillRect/>
              </a:stretch>
            </xdr:blipFill>
            <xdr:spPr bwMode="auto">
              <a:xfrm>
                <a:off x="769" y="899"/>
                <a:ext cx="149" cy="158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xdr:spPr>
          </xdr:pic>
          <xdr:sp macro="" textlink="">
            <xdr:nvSpPr>
              <xdr:cNvPr id="31" name="Oval 821">
                <a:extLst>
                  <a:ext uri="{FF2B5EF4-FFF2-40B4-BE49-F238E27FC236}">
                    <a16:creationId xmlns:a16="http://schemas.microsoft.com/office/drawing/2014/main" id="{B4F06E82-CCEF-0595-4573-BF8FF8F3318F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815" y="894"/>
                <a:ext cx="41" cy="35"/>
              </a:xfrm>
              <a:prstGeom prst="ellipse">
                <a:avLst/>
              </a:prstGeom>
              <a:noFill/>
              <a:ln w="28575">
                <a:solidFill>
                  <a:srgbClr val="FF0000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29" name="Text Box 762">
              <a:extLst>
                <a:ext uri="{FF2B5EF4-FFF2-40B4-BE49-F238E27FC236}">
                  <a16:creationId xmlns:a16="http://schemas.microsoft.com/office/drawing/2014/main" id="{0FE5A742-87E0-A2CE-C03E-7EAC100AD20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55" y="797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図２</a:t>
              </a:r>
            </a:p>
          </xdr:txBody>
        </xdr:sp>
      </xdr:grpSp>
      <xdr:grpSp>
        <xdr:nvGrpSpPr>
          <xdr:cNvPr id="17" name="Group 865">
            <a:extLst>
              <a:ext uri="{FF2B5EF4-FFF2-40B4-BE49-F238E27FC236}">
                <a16:creationId xmlns:a16="http://schemas.microsoft.com/office/drawing/2014/main" id="{94683456-A2DC-BA3F-76E5-CF51A4AAF81A}"/>
              </a:ext>
            </a:extLst>
          </xdr:cNvPr>
          <xdr:cNvGrpSpPr>
            <a:grpSpLocks/>
          </xdr:cNvGrpSpPr>
        </xdr:nvGrpSpPr>
        <xdr:grpSpPr bwMode="auto">
          <a:xfrm>
            <a:off x="526" y="964"/>
            <a:ext cx="211" cy="63"/>
            <a:chOff x="526" y="963"/>
            <a:chExt cx="211" cy="65"/>
          </a:xfrm>
        </xdr:grpSpPr>
        <xdr:pic>
          <xdr:nvPicPr>
            <xdr:cNvPr id="26" name="Picture 850">
              <a:extLst>
                <a:ext uri="{FF2B5EF4-FFF2-40B4-BE49-F238E27FC236}">
                  <a16:creationId xmlns:a16="http://schemas.microsoft.com/office/drawing/2014/main" id="{EF4D670A-AB37-4C92-3D7F-04C5BA726B6B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1"/>
            <a:srcRect t="27760"/>
            <a:stretch/>
          </xdr:blipFill>
          <xdr:spPr bwMode="auto">
            <a:xfrm>
              <a:off x="554" y="963"/>
              <a:ext cx="183" cy="65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7" name="Text Box 763">
              <a:extLst>
                <a:ext uri="{FF2B5EF4-FFF2-40B4-BE49-F238E27FC236}">
                  <a16:creationId xmlns:a16="http://schemas.microsoft.com/office/drawing/2014/main" id="{1ADC92A9-3736-B179-D11E-923B847BE5D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988"/>
              <a:ext cx="48" cy="2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</a:t>
              </a:r>
              <a:r>
                <a:rPr lang="en-US" altLang="ja-JP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3</a:t>
              </a:r>
            </a:p>
          </xdr:txBody>
        </xdr:sp>
      </xdr:grpSp>
      <xdr:grpSp>
        <xdr:nvGrpSpPr>
          <xdr:cNvPr id="18" name="Group 867">
            <a:extLst>
              <a:ext uri="{FF2B5EF4-FFF2-40B4-BE49-F238E27FC236}">
                <a16:creationId xmlns:a16="http://schemas.microsoft.com/office/drawing/2014/main" id="{4C5CBFEC-6FF9-8E6C-E3A6-2D946BD814C7}"/>
              </a:ext>
            </a:extLst>
          </xdr:cNvPr>
          <xdr:cNvGrpSpPr>
            <a:grpSpLocks/>
          </xdr:cNvGrpSpPr>
        </xdr:nvGrpSpPr>
        <xdr:grpSpPr bwMode="auto">
          <a:xfrm>
            <a:off x="530" y="1058"/>
            <a:ext cx="275" cy="83"/>
            <a:chOff x="622" y="1061"/>
            <a:chExt cx="275" cy="83"/>
          </a:xfrm>
        </xdr:grpSpPr>
        <xdr:pic>
          <xdr:nvPicPr>
            <xdr:cNvPr id="24" name="Picture 859">
              <a:extLst>
                <a:ext uri="{FF2B5EF4-FFF2-40B4-BE49-F238E27FC236}">
                  <a16:creationId xmlns:a16="http://schemas.microsoft.com/office/drawing/2014/main" id="{64D8AA01-7C95-5EEC-D123-6DE95AACA417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2"/>
            <a:srcRect t="25833" b="1"/>
            <a:stretch/>
          </xdr:blipFill>
          <xdr:spPr bwMode="auto">
            <a:xfrm>
              <a:off x="654" y="1061"/>
              <a:ext cx="243" cy="83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5" name="Text Box 866">
              <a:extLst>
                <a:ext uri="{FF2B5EF4-FFF2-40B4-BE49-F238E27FC236}">
                  <a16:creationId xmlns:a16="http://schemas.microsoft.com/office/drawing/2014/main" id="{9F033901-9F2D-2A45-7C10-531A86EDE31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22" y="1088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</a:t>
              </a:r>
              <a:r>
                <a:rPr lang="en-US" altLang="ja-JP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4</a:t>
              </a:r>
            </a:p>
          </xdr:txBody>
        </xdr:sp>
      </xdr:grpSp>
      <xdr:grpSp>
        <xdr:nvGrpSpPr>
          <xdr:cNvPr id="19" name="Group 870">
            <a:extLst>
              <a:ext uri="{FF2B5EF4-FFF2-40B4-BE49-F238E27FC236}">
                <a16:creationId xmlns:a16="http://schemas.microsoft.com/office/drawing/2014/main" id="{0EB2CFCA-26A3-E641-56DF-76B4F05D7BFF}"/>
              </a:ext>
            </a:extLst>
          </xdr:cNvPr>
          <xdr:cNvGrpSpPr>
            <a:grpSpLocks/>
          </xdr:cNvGrpSpPr>
        </xdr:nvGrpSpPr>
        <xdr:grpSpPr bwMode="auto">
          <a:xfrm>
            <a:off x="540" y="1258"/>
            <a:ext cx="327" cy="82"/>
            <a:chOff x="540" y="1258"/>
            <a:chExt cx="327" cy="82"/>
          </a:xfrm>
        </xdr:grpSpPr>
        <xdr:grpSp>
          <xdr:nvGrpSpPr>
            <xdr:cNvPr id="20" name="Group 843">
              <a:extLst>
                <a:ext uri="{FF2B5EF4-FFF2-40B4-BE49-F238E27FC236}">
                  <a16:creationId xmlns:a16="http://schemas.microsoft.com/office/drawing/2014/main" id="{A0E87F4E-6613-2F80-AD59-632F5DC64B1E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562" y="1258"/>
              <a:ext cx="305" cy="82"/>
              <a:chOff x="521" y="1219"/>
              <a:chExt cx="305" cy="79"/>
            </a:xfrm>
          </xdr:grpSpPr>
          <xdr:pic>
            <xdr:nvPicPr>
              <xdr:cNvPr id="22" name="Picture 837">
                <a:extLst>
                  <a:ext uri="{FF2B5EF4-FFF2-40B4-BE49-F238E27FC236}">
                    <a16:creationId xmlns:a16="http://schemas.microsoft.com/office/drawing/2014/main" id="{9F4E98FD-112E-CE4D-9635-6E92A33EFE88}"/>
                  </a:ext>
                </a:extLst>
              </xdr:cNvPr>
              <xdr:cNvPicPr>
                <a:picLocks noChangeAspect="1" noChangeArrowheads="1"/>
              </xdr:cNvPicPr>
            </xdr:nvPicPr>
            <xdr:blipFill rotWithShape="1">
              <a:blip xmlns:r="http://schemas.openxmlformats.org/officeDocument/2006/relationships" r:embed="rId13"/>
              <a:srcRect t="28201"/>
              <a:stretch/>
            </xdr:blipFill>
            <xdr:spPr bwMode="auto">
              <a:xfrm>
                <a:off x="521" y="1219"/>
                <a:ext cx="305" cy="79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  <xdr:sp macro="" textlink="">
            <xdr:nvSpPr>
              <xdr:cNvPr id="23" name="Rectangle 839">
                <a:extLst>
                  <a:ext uri="{FF2B5EF4-FFF2-40B4-BE49-F238E27FC236}">
                    <a16:creationId xmlns:a16="http://schemas.microsoft.com/office/drawing/2014/main" id="{8053CE75-DABF-D60C-53FE-3E12E0F5D467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69" y="1250"/>
                <a:ext cx="134" cy="22"/>
              </a:xfrm>
              <a:prstGeom prst="rect">
                <a:avLst/>
              </a:prstGeom>
              <a:noFill/>
              <a:ln w="9525">
                <a:solidFill>
                  <a:srgbClr val="FF0000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21" name="Text Box 868">
              <a:extLst>
                <a:ext uri="{FF2B5EF4-FFF2-40B4-BE49-F238E27FC236}">
                  <a16:creationId xmlns:a16="http://schemas.microsoft.com/office/drawing/2014/main" id="{AED435F1-D741-27CF-0246-0E051DB94851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40" y="1280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図６</a:t>
              </a:r>
            </a:p>
          </xdr:txBody>
        </xdr:sp>
      </xdr:grpSp>
    </xdr:grpSp>
    <xdr:clientData/>
  </xdr:twoCellAnchor>
  <xdr:twoCellAnchor>
    <xdr:from>
      <xdr:col>2</xdr:col>
      <xdr:colOff>53340</xdr:colOff>
      <xdr:row>54</xdr:row>
      <xdr:rowOff>158115</xdr:rowOff>
    </xdr:from>
    <xdr:to>
      <xdr:col>7</xdr:col>
      <xdr:colOff>81915</xdr:colOff>
      <xdr:row>57</xdr:row>
      <xdr:rowOff>167640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5E81C588-F2C3-4F09-B40B-69C810296742}"/>
            </a:ext>
          </a:extLst>
        </xdr:cNvPr>
        <xdr:cNvGrpSpPr/>
      </xdr:nvGrpSpPr>
      <xdr:grpSpPr>
        <a:xfrm>
          <a:off x="861060" y="13142595"/>
          <a:ext cx="3419475" cy="695325"/>
          <a:chOff x="514350" y="12801600"/>
          <a:chExt cx="3409950" cy="695325"/>
        </a:xfrm>
      </xdr:grpSpPr>
      <xdr:pic>
        <xdr:nvPicPr>
          <xdr:cNvPr id="37" name="Picture 835">
            <a:extLst>
              <a:ext uri="{FF2B5EF4-FFF2-40B4-BE49-F238E27FC236}">
                <a16:creationId xmlns:a16="http://schemas.microsoft.com/office/drawing/2014/main" id="{6BDD1492-8858-91D3-ABDB-C18F41AD8A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/>
          <a:srcRect/>
          <a:stretch>
            <a:fillRect/>
          </a:stretch>
        </xdr:blipFill>
        <xdr:spPr bwMode="auto">
          <a:xfrm>
            <a:off x="1514475" y="12801600"/>
            <a:ext cx="2409825" cy="66675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38" name="円/楕円 39">
            <a:extLst>
              <a:ext uri="{FF2B5EF4-FFF2-40B4-BE49-F238E27FC236}">
                <a16:creationId xmlns:a16="http://schemas.microsoft.com/office/drawing/2014/main" id="{3E9DF679-EB2E-956A-7AFF-BCE0A89B1102}"/>
              </a:ext>
            </a:extLst>
          </xdr:cNvPr>
          <xdr:cNvSpPr/>
        </xdr:nvSpPr>
        <xdr:spPr>
          <a:xfrm>
            <a:off x="514350" y="12830175"/>
            <a:ext cx="847725" cy="666750"/>
          </a:xfrm>
          <a:prstGeom prst="ellipse">
            <a:avLst/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kumimoji="1" lang="ja-JP" altLang="en-US" sz="2800" b="1">
                <a:latin typeface="HG明朝B" pitchFamily="17" charset="-128"/>
                <a:ea typeface="HG明朝B" pitchFamily="17" charset="-128"/>
              </a:rPr>
              <a:t>重</a:t>
            </a:r>
          </a:p>
        </xdr:txBody>
      </xdr:sp>
    </xdr:grpSp>
    <xdr:clientData/>
  </xdr:twoCellAnchor>
  <xdr:twoCellAnchor editAs="oneCell">
    <xdr:from>
      <xdr:col>7</xdr:col>
      <xdr:colOff>384810</xdr:colOff>
      <xdr:row>33</xdr:row>
      <xdr:rowOff>99060</xdr:rowOff>
    </xdr:from>
    <xdr:to>
      <xdr:col>17</xdr:col>
      <xdr:colOff>277322</xdr:colOff>
      <xdr:row>41</xdr:row>
      <xdr:rowOff>89535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75B9537A-670D-4C6C-9A3C-73D9179316D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34" t="22222"/>
        <a:stretch/>
      </xdr:blipFill>
      <xdr:spPr bwMode="auto">
        <a:xfrm>
          <a:off x="4583430" y="8282940"/>
          <a:ext cx="6118052" cy="181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19051</xdr:colOff>
      <xdr:row>76</xdr:row>
      <xdr:rowOff>209550</xdr:rowOff>
    </xdr:from>
    <xdr:to>
      <xdr:col>9</xdr:col>
      <xdr:colOff>571501</xdr:colOff>
      <xdr:row>78</xdr:row>
      <xdr:rowOff>85725</xdr:rowOff>
    </xdr:to>
    <xdr:pic>
      <xdr:nvPicPr>
        <xdr:cNvPr id="40" name="Picture 738">
          <a:extLst>
            <a:ext uri="{FF2B5EF4-FFF2-40B4-BE49-F238E27FC236}">
              <a16:creationId xmlns:a16="http://schemas.microsoft.com/office/drawing/2014/main" id="{205CAA8E-85FB-443B-B90B-B15B303F0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895851" y="17895570"/>
          <a:ext cx="666750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123824</xdr:colOff>
      <xdr:row>77</xdr:row>
      <xdr:rowOff>28575</xdr:rowOff>
    </xdr:from>
    <xdr:to>
      <xdr:col>1</xdr:col>
      <xdr:colOff>552449</xdr:colOff>
      <xdr:row>78</xdr:row>
      <xdr:rowOff>66675</xdr:rowOff>
    </xdr:to>
    <xdr:pic>
      <xdr:nvPicPr>
        <xdr:cNvPr id="41" name="Picture 780">
          <a:extLst>
            <a:ext uri="{FF2B5EF4-FFF2-40B4-BE49-F238E27FC236}">
              <a16:creationId xmlns:a16="http://schemas.microsoft.com/office/drawing/2014/main" id="{4C331844-F14A-44AF-A9CB-57F849B2E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3824" y="17943195"/>
          <a:ext cx="55816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575310</xdr:colOff>
      <xdr:row>86</xdr:row>
      <xdr:rowOff>470535</xdr:rowOff>
    </xdr:from>
    <xdr:to>
      <xdr:col>15</xdr:col>
      <xdr:colOff>251460</xdr:colOff>
      <xdr:row>87</xdr:row>
      <xdr:rowOff>83820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B3FEAEFC-6B7D-42A3-81F4-73F8DDA4AE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773930" y="20770215"/>
          <a:ext cx="4537710" cy="1708785"/>
        </a:xfrm>
        <a:prstGeom prst="rect">
          <a:avLst/>
        </a:prstGeom>
      </xdr:spPr>
    </xdr:pic>
    <xdr:clientData/>
  </xdr:twoCellAnchor>
  <xdr:twoCellAnchor editAs="oneCell">
    <xdr:from>
      <xdr:col>6</xdr:col>
      <xdr:colOff>144780</xdr:colOff>
      <xdr:row>119</xdr:row>
      <xdr:rowOff>201930</xdr:rowOff>
    </xdr:from>
    <xdr:to>
      <xdr:col>16</xdr:col>
      <xdr:colOff>443865</xdr:colOff>
      <xdr:row>128</xdr:row>
      <xdr:rowOff>137160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84FF8BDC-3897-4B6E-8CE2-5008486D9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3665220" y="29912310"/>
          <a:ext cx="6517005" cy="1992630"/>
        </a:xfrm>
        <a:prstGeom prst="rect">
          <a:avLst/>
        </a:prstGeom>
      </xdr:spPr>
    </xdr:pic>
    <xdr:clientData/>
  </xdr:twoCellAnchor>
  <xdr:twoCellAnchor editAs="oneCell">
    <xdr:from>
      <xdr:col>6</xdr:col>
      <xdr:colOff>655320</xdr:colOff>
      <xdr:row>10</xdr:row>
      <xdr:rowOff>60960</xdr:rowOff>
    </xdr:from>
    <xdr:to>
      <xdr:col>9</xdr:col>
      <xdr:colOff>662940</xdr:colOff>
      <xdr:row>10</xdr:row>
      <xdr:rowOff>510540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2AFAAEA8-3BEC-969E-8216-89466F0D6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5760" y="234696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E802D-34BE-4ADD-AAFD-C26C336D8E40}">
  <dimension ref="A1:P118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1.69921875" style="2" customWidth="1"/>
    <col min="2" max="8" width="8.8984375" style="1" customWidth="1"/>
    <col min="9" max="9" width="1.5" style="1" customWidth="1"/>
    <col min="10" max="16" width="8.8984375" style="1" customWidth="1"/>
    <col min="17" max="16384" width="9" style="1"/>
  </cols>
  <sheetData>
    <row r="1" spans="1:16" ht="18" customHeight="1" x14ac:dyDescent="0.4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10" spans="1:16" ht="18" customHeight="1" thickBot="1" x14ac:dyDescent="0.5">
      <c r="C10" s="58" t="s">
        <v>1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60"/>
      <c r="O10" s="3"/>
    </row>
    <row r="11" spans="1:16" s="4" customFormat="1" ht="43.8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4" customFormat="1" ht="42.75" customHeight="1" x14ac:dyDescent="0.45">
      <c r="C12" s="61" t="s">
        <v>2</v>
      </c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3"/>
      <c r="O12" s="5"/>
    </row>
    <row r="13" spans="1:16" ht="18" customHeight="1" x14ac:dyDescent="0.45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6" ht="18" customHeight="1" x14ac:dyDescent="0.45">
      <c r="A14" s="4"/>
      <c r="C14" s="64" t="s">
        <v>3</v>
      </c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</row>
    <row r="15" spans="1:16" ht="18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8" customHeight="1" x14ac:dyDescent="0.45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8" customHeight="1" x14ac:dyDescent="0.45">
      <c r="A17" s="4"/>
      <c r="E17" s="4"/>
      <c r="F17" s="4"/>
      <c r="G17" s="65" t="s">
        <v>4</v>
      </c>
      <c r="H17" s="66"/>
      <c r="I17" s="66"/>
      <c r="J17" s="66"/>
      <c r="K17" s="66"/>
      <c r="L17" s="66"/>
      <c r="M17" s="4"/>
      <c r="N17" s="4"/>
      <c r="O17" s="4"/>
      <c r="P17" s="4"/>
    </row>
    <row r="18" spans="1:16" ht="18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8" customHeight="1" x14ac:dyDescent="0.45">
      <c r="A19" s="4"/>
      <c r="F19" s="4"/>
      <c r="G19" s="67" t="s">
        <v>5</v>
      </c>
      <c r="H19" s="67"/>
      <c r="I19" s="67"/>
      <c r="J19" s="67"/>
      <c r="K19" s="67"/>
      <c r="L19" s="67"/>
      <c r="N19" s="4"/>
      <c r="O19" s="4"/>
      <c r="P19" s="4"/>
    </row>
    <row r="20" spans="1:16" ht="18" customHeight="1" x14ac:dyDescent="0.4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8" customHeight="1" x14ac:dyDescent="0.45">
      <c r="A21" s="4"/>
      <c r="E21" s="4"/>
      <c r="F21" s="4"/>
      <c r="G21" s="52" t="s">
        <v>6</v>
      </c>
      <c r="H21" s="52"/>
      <c r="I21" s="52"/>
      <c r="J21" s="52"/>
      <c r="K21" s="52"/>
      <c r="L21" s="52"/>
      <c r="M21" s="4"/>
      <c r="N21" s="4"/>
      <c r="O21" s="4"/>
      <c r="P21" s="4"/>
    </row>
    <row r="22" spans="1:16" ht="18" customHeight="1" x14ac:dyDescent="0.45">
      <c r="A22" s="4"/>
      <c r="E22" s="4"/>
      <c r="F22" s="4"/>
      <c r="G22" s="4"/>
      <c r="H22" s="4"/>
      <c r="I22" s="4"/>
      <c r="O22" s="4"/>
      <c r="P22" s="4"/>
    </row>
    <row r="23" spans="1:16" ht="18" customHeight="1" x14ac:dyDescent="0.45">
      <c r="A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18" customHeight="1" x14ac:dyDescent="0.45">
      <c r="A24" s="4"/>
      <c r="O24" s="4"/>
      <c r="P24" s="4"/>
    </row>
    <row r="25" spans="1:16" ht="18" customHeight="1" x14ac:dyDescent="0.45">
      <c r="A25" s="4"/>
      <c r="D25" s="53" t="s">
        <v>7</v>
      </c>
      <c r="E25" s="54"/>
      <c r="F25" s="54"/>
      <c r="O25" s="4"/>
      <c r="P25" s="4"/>
    </row>
    <row r="26" spans="1:16" ht="18" customHeight="1" x14ac:dyDescent="0.45">
      <c r="A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18" customHeight="1" x14ac:dyDescent="0.45">
      <c r="A27" s="4"/>
      <c r="B27" s="9" t="s">
        <v>8</v>
      </c>
      <c r="C27" s="1" t="s">
        <v>9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18" customHeight="1" x14ac:dyDescent="0.45">
      <c r="A28" s="4"/>
      <c r="C28" s="9"/>
      <c r="D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18" customHeight="1" x14ac:dyDescent="0.45">
      <c r="A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8" customHeight="1" x14ac:dyDescent="0.45">
      <c r="A30" s="4"/>
      <c r="B30" s="4" t="s">
        <v>10</v>
      </c>
      <c r="E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8" customHeight="1" thickBot="1" x14ac:dyDescent="0.5">
      <c r="A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ht="18" customHeight="1" x14ac:dyDescent="0.45">
      <c r="A32" s="4"/>
      <c r="C32" s="10" t="s">
        <v>11</v>
      </c>
      <c r="D32" s="11" t="s">
        <v>12</v>
      </c>
      <c r="E32" s="11" t="s">
        <v>13</v>
      </c>
      <c r="F32" s="11" t="s">
        <v>14</v>
      </c>
      <c r="G32" s="12" t="s">
        <v>15</v>
      </c>
      <c r="H32" s="4"/>
      <c r="I32" s="4"/>
      <c r="J32" s="4"/>
      <c r="P32" s="4"/>
    </row>
    <row r="33" spans="1:16" ht="18" customHeight="1" x14ac:dyDescent="0.45">
      <c r="A33" s="4"/>
      <c r="C33" s="50" t="s">
        <v>16</v>
      </c>
      <c r="D33" s="13">
        <v>55</v>
      </c>
      <c r="E33" s="13">
        <v>78</v>
      </c>
      <c r="F33" s="14">
        <f t="shared" ref="F33:F40" si="0">SUM(D33:E33)</f>
        <v>133</v>
      </c>
      <c r="G33" s="15" t="str">
        <f>IF(AND(D33&gt;=70,E33&gt;=70),"合格",IF(AND(D33&gt;=60,E33&gt;=60),"補欠",""))</f>
        <v/>
      </c>
      <c r="H33" s="4"/>
      <c r="I33" s="4"/>
      <c r="J33" s="4"/>
      <c r="P33" s="4"/>
    </row>
    <row r="34" spans="1:16" ht="18" customHeight="1" x14ac:dyDescent="0.45">
      <c r="A34" s="4"/>
      <c r="C34" s="50" t="s">
        <v>17</v>
      </c>
      <c r="D34" s="13">
        <v>70</v>
      </c>
      <c r="E34" s="13">
        <v>81</v>
      </c>
      <c r="F34" s="14">
        <f t="shared" si="0"/>
        <v>151</v>
      </c>
      <c r="G34" s="15" t="str">
        <f t="shared" ref="G34:G40" si="1">IF(AND(D34&gt;=70,E34&gt;=70),"合格",IF(AND(D34&gt;=60,E34&gt;=60),"補欠",""))</f>
        <v>合格</v>
      </c>
      <c r="H34" s="4"/>
      <c r="I34" s="4"/>
      <c r="J34" s="4"/>
      <c r="P34" s="4"/>
    </row>
    <row r="35" spans="1:16" ht="18" customHeight="1" x14ac:dyDescent="0.45">
      <c r="A35" s="4"/>
      <c r="C35" s="50" t="s">
        <v>18</v>
      </c>
      <c r="D35" s="13">
        <v>67</v>
      </c>
      <c r="E35" s="13">
        <v>79</v>
      </c>
      <c r="F35" s="14">
        <f t="shared" si="0"/>
        <v>146</v>
      </c>
      <c r="G35" s="15" t="str">
        <f t="shared" si="1"/>
        <v>補欠</v>
      </c>
      <c r="H35" s="4"/>
      <c r="I35" s="4"/>
      <c r="J35" s="4"/>
      <c r="P35" s="4"/>
    </row>
    <row r="36" spans="1:16" ht="18" customHeight="1" x14ac:dyDescent="0.45">
      <c r="A36" s="4"/>
      <c r="C36" s="50" t="s">
        <v>19</v>
      </c>
      <c r="D36" s="13">
        <v>68</v>
      </c>
      <c r="E36" s="13">
        <v>77</v>
      </c>
      <c r="F36" s="14">
        <f t="shared" si="0"/>
        <v>145</v>
      </c>
      <c r="G36" s="15" t="str">
        <f t="shared" si="1"/>
        <v>補欠</v>
      </c>
      <c r="H36" s="4"/>
      <c r="I36" s="4"/>
      <c r="J36" s="4"/>
      <c r="P36" s="4"/>
    </row>
    <row r="37" spans="1:16" ht="18" customHeight="1" x14ac:dyDescent="0.45">
      <c r="A37" s="4"/>
      <c r="C37" s="50" t="s">
        <v>20</v>
      </c>
      <c r="D37" s="13">
        <v>85</v>
      </c>
      <c r="E37" s="13">
        <v>68</v>
      </c>
      <c r="F37" s="14">
        <f t="shared" si="0"/>
        <v>153</v>
      </c>
      <c r="G37" s="15" t="str">
        <f t="shared" si="1"/>
        <v>補欠</v>
      </c>
      <c r="H37" s="4"/>
      <c r="I37" s="4"/>
      <c r="J37" s="4"/>
      <c r="P37" s="4"/>
    </row>
    <row r="38" spans="1:16" ht="18" customHeight="1" x14ac:dyDescent="0.45">
      <c r="A38" s="4"/>
      <c r="C38" s="50" t="s">
        <v>21</v>
      </c>
      <c r="D38" s="13">
        <v>57</v>
      </c>
      <c r="E38" s="13">
        <v>70</v>
      </c>
      <c r="F38" s="14">
        <f t="shared" si="0"/>
        <v>127</v>
      </c>
      <c r="G38" s="15" t="str">
        <f t="shared" si="1"/>
        <v/>
      </c>
      <c r="H38" s="4"/>
      <c r="I38" s="4"/>
      <c r="J38" s="4"/>
      <c r="P38" s="4"/>
    </row>
    <row r="39" spans="1:16" ht="18" customHeight="1" x14ac:dyDescent="0.45">
      <c r="A39" s="4"/>
      <c r="C39" s="50" t="s">
        <v>22</v>
      </c>
      <c r="D39" s="13">
        <v>70</v>
      </c>
      <c r="E39" s="13">
        <v>70</v>
      </c>
      <c r="F39" s="14">
        <f t="shared" si="0"/>
        <v>140</v>
      </c>
      <c r="G39" s="15" t="str">
        <f t="shared" si="1"/>
        <v>合格</v>
      </c>
      <c r="H39" s="4"/>
      <c r="I39" s="4"/>
      <c r="J39" s="4"/>
      <c r="P39" s="4"/>
    </row>
    <row r="40" spans="1:16" ht="18" customHeight="1" thickBot="1" x14ac:dyDescent="0.5">
      <c r="A40" s="4"/>
      <c r="C40" s="51" t="s">
        <v>23</v>
      </c>
      <c r="D40" s="16">
        <v>68</v>
      </c>
      <c r="E40" s="16">
        <v>82</v>
      </c>
      <c r="F40" s="17">
        <f t="shared" si="0"/>
        <v>150</v>
      </c>
      <c r="G40" s="18" t="str">
        <f t="shared" si="1"/>
        <v>補欠</v>
      </c>
      <c r="H40" s="4"/>
      <c r="I40" s="4"/>
      <c r="J40" s="4"/>
      <c r="P40" s="4"/>
    </row>
    <row r="41" spans="1:16" ht="18" customHeight="1" x14ac:dyDescent="0.45">
      <c r="A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8" customHeight="1" x14ac:dyDescent="0.45">
      <c r="A42" s="4"/>
      <c r="K42" s="4"/>
      <c r="L42" s="4"/>
      <c r="M42" s="4"/>
      <c r="N42" s="4"/>
      <c r="O42" s="4"/>
      <c r="P42" s="4"/>
    </row>
    <row r="43" spans="1:16" ht="18" customHeight="1" thickBot="1" x14ac:dyDescent="0.5">
      <c r="A43" s="4"/>
      <c r="B43" s="19" t="s">
        <v>24</v>
      </c>
      <c r="K43" s="4"/>
      <c r="L43" s="4"/>
      <c r="M43" s="4"/>
      <c r="N43" s="4"/>
      <c r="O43" s="4"/>
      <c r="P43" s="4"/>
    </row>
    <row r="44" spans="1:16" ht="18" customHeight="1" thickTop="1" x14ac:dyDescent="0.45">
      <c r="A44" s="4"/>
      <c r="K44" s="4"/>
      <c r="L44" s="4"/>
      <c r="M44" s="4"/>
      <c r="N44" s="4"/>
      <c r="O44" s="4"/>
      <c r="P44" s="4"/>
    </row>
    <row r="45" spans="1:16" ht="18" customHeight="1" x14ac:dyDescent="0.45">
      <c r="A45" s="4"/>
      <c r="B45" s="1" t="s">
        <v>25</v>
      </c>
      <c r="K45" s="4"/>
      <c r="L45" s="4"/>
      <c r="M45" s="4"/>
      <c r="N45" s="4"/>
      <c r="O45" s="4"/>
      <c r="P45" s="4"/>
    </row>
    <row r="46" spans="1:16" ht="18" customHeight="1" x14ac:dyDescent="0.45">
      <c r="A46" s="4"/>
      <c r="B46" s="1" t="s">
        <v>26</v>
      </c>
      <c r="K46" s="4"/>
      <c r="L46" s="4"/>
      <c r="M46" s="4"/>
      <c r="N46" s="4"/>
      <c r="O46" s="4"/>
      <c r="P46" s="4"/>
    </row>
    <row r="47" spans="1:16" ht="18" customHeight="1" x14ac:dyDescent="0.45">
      <c r="A47" s="4"/>
      <c r="B47" s="1" t="s">
        <v>27</v>
      </c>
      <c r="K47" s="4"/>
      <c r="L47" s="4"/>
      <c r="M47" s="4"/>
      <c r="N47" s="4"/>
      <c r="O47" s="4"/>
      <c r="P47" s="4"/>
    </row>
    <row r="48" spans="1:16" ht="18" customHeight="1" x14ac:dyDescent="0.45">
      <c r="A48" s="4"/>
      <c r="B48" s="4" t="s">
        <v>59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ht="18" customHeight="1" x14ac:dyDescent="0.45">
      <c r="A49" s="4"/>
      <c r="B49" s="1" t="s">
        <v>28</v>
      </c>
      <c r="P49" s="4"/>
    </row>
    <row r="50" spans="1:16" ht="18" customHeight="1" x14ac:dyDescent="0.45">
      <c r="A50" s="4"/>
      <c r="C50" s="43" t="s">
        <v>29</v>
      </c>
      <c r="D50" s="44"/>
      <c r="E50" s="44"/>
      <c r="F50" s="44"/>
      <c r="G50" s="44"/>
      <c r="P50" s="4"/>
    </row>
    <row r="51" spans="1:16" ht="18" customHeight="1" x14ac:dyDescent="0.45">
      <c r="A51" s="4"/>
      <c r="B51" s="1" t="s">
        <v>30</v>
      </c>
      <c r="C51" s="20"/>
      <c r="P51" s="4"/>
    </row>
    <row r="52" spans="1:16" ht="18" customHeight="1" x14ac:dyDescent="0.45">
      <c r="A52" s="4"/>
      <c r="B52" s="1" t="s">
        <v>31</v>
      </c>
      <c r="C52" s="20"/>
      <c r="P52" s="4"/>
    </row>
    <row r="53" spans="1:16" ht="18" customHeight="1" x14ac:dyDescent="0.45">
      <c r="A53" s="4"/>
      <c r="B53" s="21" t="s">
        <v>32</v>
      </c>
      <c r="C53" s="22"/>
      <c r="D53" s="21"/>
      <c r="E53" s="21"/>
      <c r="F53" s="21"/>
      <c r="G53" s="21"/>
      <c r="H53" s="21"/>
      <c r="I53" s="21"/>
      <c r="J53" s="21"/>
      <c r="P53" s="4"/>
    </row>
    <row r="54" spans="1:16" ht="18" customHeight="1" x14ac:dyDescent="0.45">
      <c r="A54" s="4"/>
      <c r="B54" s="1" t="s">
        <v>33</v>
      </c>
      <c r="P54" s="4"/>
    </row>
    <row r="55" spans="1:16" ht="18" customHeight="1" x14ac:dyDescent="0.45">
      <c r="A55" s="4"/>
      <c r="P55" s="4"/>
    </row>
    <row r="56" spans="1:16" ht="18" customHeight="1" x14ac:dyDescent="0.45">
      <c r="A56" s="4"/>
      <c r="P56" s="4"/>
    </row>
    <row r="57" spans="1:16" ht="18" customHeight="1" x14ac:dyDescent="0.45">
      <c r="A57" s="4"/>
      <c r="P57" s="4"/>
    </row>
    <row r="58" spans="1:16" ht="18" customHeight="1" x14ac:dyDescent="0.45">
      <c r="A58" s="4"/>
      <c r="P58" s="4"/>
    </row>
    <row r="59" spans="1:16" ht="18" customHeight="1" x14ac:dyDescent="0.45">
      <c r="A59" s="4"/>
      <c r="P59" s="4"/>
    </row>
    <row r="60" spans="1:16" ht="18" customHeight="1" x14ac:dyDescent="0.45">
      <c r="A60" s="4"/>
      <c r="B60" s="1" t="s">
        <v>34</v>
      </c>
      <c r="P60" s="4"/>
    </row>
    <row r="61" spans="1:16" ht="18" customHeight="1" x14ac:dyDescent="0.45">
      <c r="A61" s="4"/>
      <c r="B61" s="1" t="s">
        <v>35</v>
      </c>
      <c r="P61" s="4"/>
    </row>
    <row r="62" spans="1:16" ht="18" customHeight="1" x14ac:dyDescent="0.45">
      <c r="B62" s="1" t="s">
        <v>36</v>
      </c>
      <c r="C62" s="4"/>
      <c r="D62" s="4"/>
      <c r="E62" s="4"/>
      <c r="F62" s="4"/>
      <c r="G62" s="4"/>
      <c r="H62" s="4"/>
      <c r="I62" s="4"/>
      <c r="J62" s="4"/>
    </row>
    <row r="63" spans="1:16" ht="18" customHeight="1" x14ac:dyDescent="0.45">
      <c r="B63" s="1" t="s">
        <v>37</v>
      </c>
      <c r="C63" s="4"/>
      <c r="D63" s="4"/>
      <c r="E63" s="4"/>
      <c r="F63" s="4"/>
      <c r="G63" s="4"/>
      <c r="H63" s="4"/>
      <c r="I63" s="4"/>
      <c r="J63" s="4"/>
    </row>
    <row r="64" spans="1:16" ht="18" customHeight="1" x14ac:dyDescent="0.45">
      <c r="B64" s="23" t="s">
        <v>60</v>
      </c>
      <c r="F64" s="4"/>
      <c r="G64" s="4"/>
      <c r="H64" s="4"/>
      <c r="I64" s="4"/>
      <c r="J64" s="4"/>
    </row>
    <row r="65" spans="2:15" ht="18" customHeight="1" x14ac:dyDescent="0.45">
      <c r="B65" s="1" t="s">
        <v>38</v>
      </c>
    </row>
    <row r="66" spans="2:15" ht="18" customHeight="1" x14ac:dyDescent="0.45">
      <c r="B66" s="21" t="s">
        <v>39</v>
      </c>
      <c r="C66" s="21"/>
      <c r="D66" s="24"/>
      <c r="E66" s="21"/>
    </row>
    <row r="67" spans="2:15" ht="18" customHeight="1" x14ac:dyDescent="0.45">
      <c r="B67" s="1" t="s">
        <v>40</v>
      </c>
    </row>
    <row r="68" spans="2:15" ht="18" customHeight="1" x14ac:dyDescent="0.45">
      <c r="B68" s="25" t="s">
        <v>61</v>
      </c>
    </row>
    <row r="71" spans="2:15" s="4" customFormat="1" ht="18" customHeight="1" x14ac:dyDescent="0.45"/>
    <row r="72" spans="2:15" s="4" customFormat="1" ht="18" customHeight="1" x14ac:dyDescent="0.45"/>
    <row r="73" spans="2:15" ht="18" customHeight="1" x14ac:dyDescent="0.45">
      <c r="B73" s="1" t="s">
        <v>41</v>
      </c>
    </row>
    <row r="74" spans="2:15" ht="18" customHeight="1" x14ac:dyDescent="0.4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5" ht="18" customHeight="1" x14ac:dyDescent="0.45">
      <c r="C75" s="9" t="s">
        <v>8</v>
      </c>
      <c r="D75" s="1" t="s">
        <v>9</v>
      </c>
    </row>
    <row r="76" spans="2:15" ht="18" customHeight="1" x14ac:dyDescent="0.45">
      <c r="D76" s="1" t="s">
        <v>42</v>
      </c>
    </row>
    <row r="77" spans="2:15" ht="18" customHeight="1" thickBot="1" x14ac:dyDescent="0.5"/>
    <row r="78" spans="2:15" ht="18" customHeight="1" x14ac:dyDescent="0.45">
      <c r="C78" s="26" t="s">
        <v>11</v>
      </c>
      <c r="D78" s="27" t="s">
        <v>12</v>
      </c>
      <c r="E78" s="27" t="s">
        <v>13</v>
      </c>
      <c r="F78" s="27" t="s">
        <v>14</v>
      </c>
      <c r="G78" s="28" t="s">
        <v>15</v>
      </c>
      <c r="K78" s="26" t="s">
        <v>11</v>
      </c>
      <c r="L78" s="27" t="s">
        <v>12</v>
      </c>
      <c r="M78" s="27" t="s">
        <v>13</v>
      </c>
      <c r="N78" s="27" t="s">
        <v>14</v>
      </c>
      <c r="O78" s="28" t="s">
        <v>15</v>
      </c>
    </row>
    <row r="79" spans="2:15" ht="18" customHeight="1" x14ac:dyDescent="0.45">
      <c r="B79" s="4"/>
      <c r="C79" s="48" t="s">
        <v>16</v>
      </c>
      <c r="D79" s="13">
        <v>55</v>
      </c>
      <c r="E79" s="13">
        <v>78</v>
      </c>
      <c r="F79" s="14">
        <f t="shared" ref="F79:F86" si="2">SUM(D79:E79)</f>
        <v>133</v>
      </c>
      <c r="G79" s="15"/>
      <c r="H79" s="4"/>
      <c r="K79" s="48" t="s">
        <v>16</v>
      </c>
      <c r="L79" s="13">
        <v>55</v>
      </c>
      <c r="M79" s="13">
        <v>78</v>
      </c>
      <c r="N79" s="14">
        <f t="shared" ref="N79:N86" si="3">SUM(L79:M79)</f>
        <v>133</v>
      </c>
      <c r="O79" s="15" t="str">
        <f>IF(AND(L79&gt;=70,M79&gt;=70),"合格",IF(AND(L79&gt;=60,M79&gt;=60),"補欠",""))</f>
        <v/>
      </c>
    </row>
    <row r="80" spans="2:15" ht="18" customHeight="1" x14ac:dyDescent="0.45">
      <c r="B80" s="4"/>
      <c r="C80" s="48" t="s">
        <v>17</v>
      </c>
      <c r="D80" s="13">
        <v>70</v>
      </c>
      <c r="E80" s="13">
        <v>81</v>
      </c>
      <c r="F80" s="14">
        <f t="shared" si="2"/>
        <v>151</v>
      </c>
      <c r="G80" s="15"/>
      <c r="H80" s="4"/>
      <c r="K80" s="48" t="s">
        <v>17</v>
      </c>
      <c r="L80" s="13">
        <v>70</v>
      </c>
      <c r="M80" s="13">
        <v>81</v>
      </c>
      <c r="N80" s="14">
        <f t="shared" si="3"/>
        <v>151</v>
      </c>
      <c r="O80" s="15" t="str">
        <f t="shared" ref="O80:O86" si="4">IF(AND(L80&gt;=70,M80&gt;=70),"合格",IF(AND(L80&gt;=60,M80&gt;=60),"補欠",""))</f>
        <v>合格</v>
      </c>
    </row>
    <row r="81" spans="2:15" ht="18" customHeight="1" x14ac:dyDescent="0.45">
      <c r="C81" s="48" t="s">
        <v>18</v>
      </c>
      <c r="D81" s="13">
        <v>67</v>
      </c>
      <c r="E81" s="13">
        <v>79</v>
      </c>
      <c r="F81" s="14">
        <f t="shared" si="2"/>
        <v>146</v>
      </c>
      <c r="G81" s="15"/>
      <c r="I81" s="4"/>
      <c r="K81" s="48" t="s">
        <v>18</v>
      </c>
      <c r="L81" s="13">
        <v>67</v>
      </c>
      <c r="M81" s="13">
        <v>79</v>
      </c>
      <c r="N81" s="14">
        <f t="shared" si="3"/>
        <v>146</v>
      </c>
      <c r="O81" s="15" t="str">
        <f t="shared" si="4"/>
        <v>補欠</v>
      </c>
    </row>
    <row r="82" spans="2:15" ht="18" customHeight="1" x14ac:dyDescent="0.45">
      <c r="C82" s="48" t="s">
        <v>19</v>
      </c>
      <c r="D82" s="13">
        <v>68</v>
      </c>
      <c r="E82" s="13">
        <v>77</v>
      </c>
      <c r="F82" s="14">
        <f t="shared" si="2"/>
        <v>145</v>
      </c>
      <c r="G82" s="15"/>
      <c r="I82" s="4"/>
      <c r="K82" s="48" t="s">
        <v>19</v>
      </c>
      <c r="L82" s="13">
        <v>68</v>
      </c>
      <c r="M82" s="13">
        <v>77</v>
      </c>
      <c r="N82" s="14">
        <f t="shared" si="3"/>
        <v>145</v>
      </c>
      <c r="O82" s="15" t="str">
        <f t="shared" si="4"/>
        <v>補欠</v>
      </c>
    </row>
    <row r="83" spans="2:15" ht="18" customHeight="1" x14ac:dyDescent="0.45">
      <c r="C83" s="48" t="s">
        <v>20</v>
      </c>
      <c r="D83" s="13">
        <v>85</v>
      </c>
      <c r="E83" s="13">
        <v>68</v>
      </c>
      <c r="F83" s="14">
        <f t="shared" si="2"/>
        <v>153</v>
      </c>
      <c r="G83" s="15"/>
      <c r="K83" s="48" t="s">
        <v>20</v>
      </c>
      <c r="L83" s="13">
        <v>85</v>
      </c>
      <c r="M83" s="13">
        <v>68</v>
      </c>
      <c r="N83" s="14">
        <f t="shared" si="3"/>
        <v>153</v>
      </c>
      <c r="O83" s="15" t="str">
        <f t="shared" si="4"/>
        <v>補欠</v>
      </c>
    </row>
    <row r="84" spans="2:15" ht="18" customHeight="1" x14ac:dyDescent="0.45">
      <c r="C84" s="48" t="s">
        <v>21</v>
      </c>
      <c r="D84" s="13">
        <v>57</v>
      </c>
      <c r="E84" s="13">
        <v>70</v>
      </c>
      <c r="F84" s="14">
        <f t="shared" si="2"/>
        <v>127</v>
      </c>
      <c r="G84" s="15"/>
      <c r="K84" s="48" t="s">
        <v>21</v>
      </c>
      <c r="L84" s="13">
        <v>57</v>
      </c>
      <c r="M84" s="13">
        <v>70</v>
      </c>
      <c r="N84" s="14">
        <f t="shared" si="3"/>
        <v>127</v>
      </c>
      <c r="O84" s="15" t="str">
        <f t="shared" si="4"/>
        <v/>
      </c>
    </row>
    <row r="85" spans="2:15" ht="18" customHeight="1" x14ac:dyDescent="0.45">
      <c r="C85" s="48" t="s">
        <v>22</v>
      </c>
      <c r="D85" s="13">
        <v>70</v>
      </c>
      <c r="E85" s="13">
        <v>70</v>
      </c>
      <c r="F85" s="14">
        <f t="shared" si="2"/>
        <v>140</v>
      </c>
      <c r="G85" s="15"/>
      <c r="K85" s="48" t="s">
        <v>22</v>
      </c>
      <c r="L85" s="13">
        <v>70</v>
      </c>
      <c r="M85" s="13">
        <v>70</v>
      </c>
      <c r="N85" s="14">
        <f t="shared" si="3"/>
        <v>140</v>
      </c>
      <c r="O85" s="15" t="str">
        <f t="shared" si="4"/>
        <v>合格</v>
      </c>
    </row>
    <row r="86" spans="2:15" ht="18" customHeight="1" thickBot="1" x14ac:dyDescent="0.5">
      <c r="C86" s="49" t="s">
        <v>23</v>
      </c>
      <c r="D86" s="16">
        <v>68</v>
      </c>
      <c r="E86" s="16">
        <v>82</v>
      </c>
      <c r="F86" s="17">
        <f t="shared" si="2"/>
        <v>150</v>
      </c>
      <c r="G86" s="18"/>
      <c r="K86" s="49" t="s">
        <v>23</v>
      </c>
      <c r="L86" s="16">
        <v>68</v>
      </c>
      <c r="M86" s="16">
        <v>82</v>
      </c>
      <c r="N86" s="17">
        <f t="shared" si="3"/>
        <v>150</v>
      </c>
      <c r="O86" s="18" t="str">
        <f t="shared" si="4"/>
        <v>補欠</v>
      </c>
    </row>
    <row r="87" spans="2:15" ht="165" customHeight="1" x14ac:dyDescent="0.45"/>
    <row r="94" spans="2:15" ht="18" customHeight="1" x14ac:dyDescent="0.45">
      <c r="B94" s="68" t="s">
        <v>65</v>
      </c>
      <c r="C94" s="68"/>
      <c r="D94" s="68"/>
      <c r="E94" s="68"/>
      <c r="F94" s="69"/>
      <c r="J94" s="68" t="s">
        <v>65</v>
      </c>
      <c r="K94" s="68"/>
      <c r="L94" s="68"/>
      <c r="M94" s="68"/>
      <c r="N94" s="69"/>
    </row>
    <row r="96" spans="2:15" ht="18" customHeight="1" x14ac:dyDescent="0.45">
      <c r="J96" s="55" t="s">
        <v>43</v>
      </c>
      <c r="K96" s="55"/>
      <c r="L96" s="55"/>
      <c r="M96" s="55"/>
      <c r="N96" s="55"/>
    </row>
    <row r="98" spans="2:15" ht="18" customHeight="1" x14ac:dyDescent="0.45">
      <c r="B98" s="29"/>
      <c r="C98" s="4"/>
      <c r="J98" s="29"/>
      <c r="K98" s="4"/>
    </row>
    <row r="99" spans="2:15" ht="18" customHeight="1" x14ac:dyDescent="0.45">
      <c r="B99" s="4"/>
      <c r="J99" s="4"/>
      <c r="K99" s="56" t="s">
        <v>44</v>
      </c>
      <c r="L99" s="56"/>
      <c r="M99" s="56"/>
      <c r="N99" s="56"/>
      <c r="O99" s="56"/>
    </row>
    <row r="101" spans="2:15" ht="18" customHeight="1" x14ac:dyDescent="0.45">
      <c r="B101" s="29" t="s">
        <v>45</v>
      </c>
      <c r="C101" s="4" t="s">
        <v>46</v>
      </c>
      <c r="K101" s="29" t="s">
        <v>45</v>
      </c>
      <c r="L101" s="4" t="s">
        <v>46</v>
      </c>
    </row>
    <row r="102" spans="2:15" ht="18" customHeight="1" x14ac:dyDescent="0.45">
      <c r="B102" s="4"/>
      <c r="K102" s="4"/>
    </row>
    <row r="103" spans="2:15" ht="18" customHeight="1" x14ac:dyDescent="0.45">
      <c r="B103" s="4"/>
      <c r="C103" s="4" t="s">
        <v>62</v>
      </c>
      <c r="K103" s="4"/>
      <c r="L103" s="4" t="s">
        <v>62</v>
      </c>
    </row>
    <row r="104" spans="2:15" ht="18" customHeight="1" x14ac:dyDescent="0.45">
      <c r="C104" s="4" t="s">
        <v>63</v>
      </c>
      <c r="L104" s="4" t="s">
        <v>63</v>
      </c>
    </row>
    <row r="105" spans="2:15" ht="18" customHeight="1" x14ac:dyDescent="0.45">
      <c r="C105" s="4" t="s">
        <v>64</v>
      </c>
      <c r="L105" s="4" t="s">
        <v>64</v>
      </c>
    </row>
    <row r="106" spans="2:15" ht="18" customHeight="1" thickBot="1" x14ac:dyDescent="0.5">
      <c r="C106" s="4"/>
      <c r="L106" s="4"/>
    </row>
    <row r="107" spans="2:15" ht="18" customHeight="1" x14ac:dyDescent="0.45">
      <c r="C107" s="4"/>
      <c r="L107" s="30" t="s">
        <v>47</v>
      </c>
      <c r="M107" s="31" t="s">
        <v>48</v>
      </c>
      <c r="N107" s="32" t="s">
        <v>49</v>
      </c>
      <c r="O107" s="33" t="s">
        <v>15</v>
      </c>
    </row>
    <row r="108" spans="2:15" ht="18" customHeight="1" thickBot="1" x14ac:dyDescent="0.5">
      <c r="L108" s="45" t="s">
        <v>50</v>
      </c>
      <c r="M108" s="34">
        <v>165</v>
      </c>
      <c r="N108" s="35">
        <v>75</v>
      </c>
      <c r="O108" s="36"/>
    </row>
    <row r="109" spans="2:15" ht="18" customHeight="1" x14ac:dyDescent="0.45">
      <c r="C109" s="30" t="s">
        <v>47</v>
      </c>
      <c r="D109" s="31" t="s">
        <v>48</v>
      </c>
      <c r="E109" s="32" t="s">
        <v>49</v>
      </c>
      <c r="F109" s="33" t="s">
        <v>15</v>
      </c>
      <c r="L109" s="46" t="s">
        <v>51</v>
      </c>
      <c r="M109" s="37">
        <v>172</v>
      </c>
      <c r="N109" s="38">
        <v>68</v>
      </c>
      <c r="O109" s="39"/>
    </row>
    <row r="110" spans="2:15" ht="18" customHeight="1" x14ac:dyDescent="0.45">
      <c r="C110" s="45" t="s">
        <v>50</v>
      </c>
      <c r="D110" s="34">
        <v>165</v>
      </c>
      <c r="E110" s="35">
        <v>75</v>
      </c>
      <c r="F110" s="36" t="str">
        <f>IF(AND(D110&gt;=175,E110&gt;=80),"合格",IF(AND(D110&gt;=175,E110&gt;=70),"補欠","不合格"))</f>
        <v>不合格</v>
      </c>
      <c r="L110" s="46" t="s">
        <v>52</v>
      </c>
      <c r="M110" s="37">
        <v>158</v>
      </c>
      <c r="N110" s="38">
        <v>66</v>
      </c>
      <c r="O110" s="39"/>
    </row>
    <row r="111" spans="2:15" ht="18" customHeight="1" x14ac:dyDescent="0.45">
      <c r="C111" s="46" t="s">
        <v>51</v>
      </c>
      <c r="D111" s="37">
        <v>172</v>
      </c>
      <c r="E111" s="38">
        <v>68</v>
      </c>
      <c r="F111" s="39" t="str">
        <f t="shared" ref="F111:F118" si="5">IF(AND(D111&gt;=175,E111&gt;=80),"合格",IF(AND(D111&gt;=175,E111&gt;=70),"補欠","不合格"))</f>
        <v>不合格</v>
      </c>
      <c r="L111" s="46" t="s">
        <v>53</v>
      </c>
      <c r="M111" s="37">
        <v>178</v>
      </c>
      <c r="N111" s="38">
        <v>75</v>
      </c>
      <c r="O111" s="39"/>
    </row>
    <row r="112" spans="2:15" ht="18" customHeight="1" x14ac:dyDescent="0.45">
      <c r="C112" s="46" t="s">
        <v>52</v>
      </c>
      <c r="D112" s="37">
        <v>158</v>
      </c>
      <c r="E112" s="38">
        <v>66</v>
      </c>
      <c r="F112" s="39" t="str">
        <f t="shared" si="5"/>
        <v>不合格</v>
      </c>
      <c r="L112" s="46" t="s">
        <v>54</v>
      </c>
      <c r="M112" s="37">
        <v>180</v>
      </c>
      <c r="N112" s="38">
        <v>83</v>
      </c>
      <c r="O112" s="39"/>
    </row>
    <row r="113" spans="3:15" ht="18" customHeight="1" x14ac:dyDescent="0.45">
      <c r="C113" s="46" t="s">
        <v>53</v>
      </c>
      <c r="D113" s="37">
        <v>178</v>
      </c>
      <c r="E113" s="38">
        <v>75</v>
      </c>
      <c r="F113" s="39" t="str">
        <f t="shared" si="5"/>
        <v>補欠</v>
      </c>
      <c r="L113" s="46" t="s">
        <v>55</v>
      </c>
      <c r="M113" s="37">
        <v>169</v>
      </c>
      <c r="N113" s="38">
        <v>78</v>
      </c>
      <c r="O113" s="39"/>
    </row>
    <row r="114" spans="3:15" ht="18" customHeight="1" x14ac:dyDescent="0.45">
      <c r="C114" s="46" t="s">
        <v>54</v>
      </c>
      <c r="D114" s="37">
        <v>180</v>
      </c>
      <c r="E114" s="38">
        <v>83</v>
      </c>
      <c r="F114" s="39" t="str">
        <f t="shared" si="5"/>
        <v>合格</v>
      </c>
      <c r="L114" s="46" t="s">
        <v>56</v>
      </c>
      <c r="M114" s="37">
        <v>179</v>
      </c>
      <c r="N114" s="38">
        <v>90</v>
      </c>
      <c r="O114" s="39"/>
    </row>
    <row r="115" spans="3:15" ht="18" customHeight="1" x14ac:dyDescent="0.45">
      <c r="C115" s="46" t="s">
        <v>55</v>
      </c>
      <c r="D115" s="37">
        <v>169</v>
      </c>
      <c r="E115" s="38">
        <v>78</v>
      </c>
      <c r="F115" s="39" t="str">
        <f t="shared" si="5"/>
        <v>不合格</v>
      </c>
      <c r="L115" s="46" t="s">
        <v>57</v>
      </c>
      <c r="M115" s="37">
        <v>185</v>
      </c>
      <c r="N115" s="38">
        <v>80</v>
      </c>
      <c r="O115" s="39"/>
    </row>
    <row r="116" spans="3:15" ht="18" customHeight="1" thickBot="1" x14ac:dyDescent="0.5">
      <c r="C116" s="46" t="s">
        <v>56</v>
      </c>
      <c r="D116" s="37">
        <v>179</v>
      </c>
      <c r="E116" s="38">
        <v>90</v>
      </c>
      <c r="F116" s="39" t="str">
        <f t="shared" si="5"/>
        <v>合格</v>
      </c>
      <c r="L116" s="47" t="s">
        <v>58</v>
      </c>
      <c r="M116" s="40">
        <v>170</v>
      </c>
      <c r="N116" s="41">
        <v>70</v>
      </c>
      <c r="O116" s="42"/>
    </row>
    <row r="117" spans="3:15" ht="18" customHeight="1" x14ac:dyDescent="0.45">
      <c r="C117" s="46" t="s">
        <v>57</v>
      </c>
      <c r="D117" s="37">
        <v>185</v>
      </c>
      <c r="E117" s="38">
        <v>80</v>
      </c>
      <c r="F117" s="39" t="str">
        <f t="shared" si="5"/>
        <v>合格</v>
      </c>
    </row>
    <row r="118" spans="3:15" ht="18" customHeight="1" thickBot="1" x14ac:dyDescent="0.5">
      <c r="C118" s="47" t="s">
        <v>58</v>
      </c>
      <c r="D118" s="40">
        <v>170</v>
      </c>
      <c r="E118" s="41">
        <v>70</v>
      </c>
      <c r="F118" s="42" t="str">
        <f t="shared" si="5"/>
        <v>不合格</v>
      </c>
    </row>
  </sheetData>
  <mergeCells count="10">
    <mergeCell ref="G21:L21"/>
    <mergeCell ref="D25:F25"/>
    <mergeCell ref="J96:N96"/>
    <mergeCell ref="K99:O99"/>
    <mergeCell ref="A1:I1"/>
    <mergeCell ref="C10:N10"/>
    <mergeCell ref="C12:N12"/>
    <mergeCell ref="C14:P14"/>
    <mergeCell ref="G17:L17"/>
    <mergeCell ref="G19:L1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2023-05-13T07:17:47Z</dcterms:created>
  <dcterms:modified xsi:type="dcterms:W3CDTF">2023-07-14T04:31:06Z</dcterms:modified>
</cp:coreProperties>
</file>