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688FAF04-757D-4414-A58F-ACB446B6C142}" xr6:coauthVersionLast="47" xr6:coauthVersionMax="47" xr10:uidLastSave="{00000000-0000-0000-0000-000000000000}"/>
  <bookViews>
    <workbookView xWindow="1212" yWindow="60" windowWidth="20472" windowHeight="12720" xr2:uid="{D3B19B61-467A-4CF1-877D-D843815714B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" l="1"/>
  <c r="K25" i="1"/>
  <c r="K26" i="1" s="1"/>
  <c r="K27" i="1" s="1"/>
  <c r="K28" i="1" s="1"/>
  <c r="K29" i="1" s="1"/>
  <c r="K30" i="1" s="1"/>
  <c r="K31" i="1" s="1"/>
  <c r="K32" i="1" s="1"/>
  <c r="C25" i="1"/>
  <c r="C26" i="1" s="1"/>
  <c r="E26" i="1" l="1"/>
  <c r="C27" i="1"/>
  <c r="D26" i="1"/>
  <c r="D25" i="1"/>
  <c r="E25" i="1"/>
  <c r="C28" i="1" l="1"/>
  <c r="D27" i="1"/>
  <c r="E27" i="1"/>
  <c r="C29" i="1" l="1"/>
  <c r="E28" i="1"/>
  <c r="D28" i="1"/>
  <c r="C30" i="1" l="1"/>
  <c r="E29" i="1"/>
  <c r="D29" i="1"/>
  <c r="C31" i="1" l="1"/>
  <c r="E30" i="1"/>
  <c r="D30" i="1"/>
  <c r="C32" i="1" l="1"/>
  <c r="E31" i="1"/>
  <c r="D31" i="1"/>
  <c r="E32" i="1" l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5" authorId="0" shapeId="0" xr:uid="{F38A28A6-965D-45C5-BF40-8B4F8AB39E8C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WEEKDAY</t>
        </r>
        <r>
          <rPr>
            <b/>
            <sz val="16"/>
            <color indexed="81"/>
            <rFont val="ＭＳ Ｐゴシック"/>
            <family val="3"/>
            <charset val="128"/>
          </rPr>
          <t>(C25)</t>
        </r>
      </text>
    </comment>
    <comment ref="E25" authorId="0" shapeId="0" xr:uid="{385F2B2C-3417-499E-ACAA-5E36EC2361C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81"/>
            <rFont val="ＭＳ Ｐゴシック"/>
            <family val="3"/>
            <charset val="128"/>
          </rPr>
          <t>C25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</t>
        </r>
        <r>
          <rPr>
            <b/>
            <sz val="12"/>
            <color indexed="12"/>
            <rFont val="ＭＳ Ｐゴシック"/>
            <family val="3"/>
            <charset val="128"/>
          </rPr>
          <t>セルの書式設定</t>
        </r>
        <r>
          <rPr>
            <b/>
            <sz val="12"/>
            <color indexed="81"/>
            <rFont val="ＭＳ Ｐゴシック"/>
            <family val="3"/>
            <charset val="128"/>
          </rPr>
          <t>」の｛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4"/>
            <color indexed="10"/>
            <rFont val="ＭＳ Ｐゴシック"/>
            <family val="3"/>
            <charset val="128"/>
          </rPr>
          <t>(aaa)</t>
        </r>
        <r>
          <rPr>
            <b/>
            <sz val="14"/>
            <color indexed="8"/>
            <rFont val="ＭＳ Ｐゴシック"/>
            <family val="3"/>
            <charset val="128"/>
          </rPr>
          <t xml:space="preserve">=「(日)・・・」
</t>
        </r>
        <r>
          <rPr>
            <b/>
            <sz val="14"/>
            <color indexed="10"/>
            <rFont val="ＭＳ Ｐゴシック"/>
            <family val="3"/>
            <charset val="128"/>
          </rPr>
          <t>aaaa</t>
        </r>
        <r>
          <rPr>
            <b/>
            <sz val="14"/>
            <color indexed="8"/>
            <rFont val="ＭＳ Ｐゴシック"/>
            <family val="3"/>
            <charset val="128"/>
          </rPr>
          <t>=「日曜日・・・」</t>
        </r>
      </text>
    </comment>
    <comment ref="D56" authorId="0" shapeId="0" xr:uid="{9A8924E1-64DB-411D-95FC-7E299E67961C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8"/>
            <color indexed="10"/>
            <rFont val="ＭＳ Ｐゴシック"/>
            <family val="3"/>
            <charset val="128"/>
          </rPr>
          <t>-</t>
        </r>
        <r>
          <rPr>
            <b/>
            <sz val="16"/>
            <color indexed="10"/>
            <rFont val="ＭＳ Ｐゴシック"/>
            <family val="3"/>
            <charset val="128"/>
          </rPr>
          <t>PMT</t>
        </r>
        <r>
          <rPr>
            <b/>
            <sz val="16"/>
            <color indexed="81"/>
            <rFont val="ＭＳ Ｐゴシック"/>
            <family val="3"/>
            <charset val="128"/>
          </rPr>
          <t>(D53</t>
        </r>
        <r>
          <rPr>
            <b/>
            <sz val="18"/>
            <color indexed="39"/>
            <rFont val="ＭＳ Ｐゴシック"/>
            <family val="3"/>
            <charset val="128"/>
          </rPr>
          <t>/</t>
        </r>
        <r>
          <rPr>
            <b/>
            <sz val="16"/>
            <color indexed="81"/>
            <rFont val="ＭＳ Ｐゴシック"/>
            <family val="3"/>
            <charset val="128"/>
          </rPr>
          <t>12,D54</t>
        </r>
        <r>
          <rPr>
            <b/>
            <sz val="18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81"/>
            <rFont val="ＭＳ Ｐゴシック"/>
            <family val="3"/>
            <charset val="128"/>
          </rPr>
          <t>12,D55)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数式バーで「</t>
        </r>
        <r>
          <rPr>
            <b/>
            <sz val="16"/>
            <color indexed="10"/>
            <rFont val="ＭＳ Ｐゴシック"/>
            <family val="3"/>
            <charset val="128"/>
          </rPr>
          <t>－</t>
        </r>
        <r>
          <rPr>
            <sz val="12"/>
            <color indexed="81"/>
            <rFont val="ＭＳ Ｐゴシック"/>
            <family val="3"/>
            <charset val="128"/>
          </rPr>
          <t>」を入力し、正の数値に。</t>
        </r>
      </text>
    </comment>
  </commentList>
</comments>
</file>

<file path=xl/sharedStrings.xml><?xml version="1.0" encoding="utf-8"?>
<sst xmlns="http://schemas.openxmlformats.org/spreadsheetml/2006/main" count="30" uniqueCount="16">
  <si>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</si>
  <si>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</si>
  <si>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(問題１）</t>
    <rPh sb="1" eb="3">
      <t>モンダイ</t>
    </rPh>
    <phoneticPr fontId="4"/>
  </si>
  <si>
    <t>(問題２）</t>
    <rPh sb="1" eb="3">
      <t>モンダイ</t>
    </rPh>
    <phoneticPr fontId="4"/>
  </si>
  <si>
    <t>WEEKDAY</t>
    <phoneticPr fontId="4"/>
  </si>
  <si>
    <t>ﾕｰｻﾞｰ定義</t>
    <rPh sb="5" eb="7">
      <t>テイギ</t>
    </rPh>
    <phoneticPr fontId="4"/>
  </si>
  <si>
    <r>
      <t>以下の表について、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11" eb="13">
      <t>ケイサン</t>
    </rPh>
    <rPh sb="13" eb="14">
      <t>シキ</t>
    </rPh>
    <rPh sb="15" eb="17">
      <t>セッテイ</t>
    </rPh>
    <phoneticPr fontId="4"/>
  </si>
  <si>
    <t>マンション購入</t>
  </si>
  <si>
    <t>ローン支払計画</t>
    <rPh sb="3" eb="5">
      <t>シハラ</t>
    </rPh>
    <rPh sb="5" eb="7">
      <t>ケイカク</t>
    </rPh>
    <phoneticPr fontId="4"/>
  </si>
  <si>
    <t>利率（年）</t>
    <rPh sb="0" eb="2">
      <t>リリツ</t>
    </rPh>
    <rPh sb="3" eb="4">
      <t>ネン</t>
    </rPh>
    <phoneticPr fontId="4"/>
  </si>
  <si>
    <t>期間（年）</t>
    <rPh sb="0" eb="2">
      <t>キカン</t>
    </rPh>
    <rPh sb="3" eb="4">
      <t>ネン</t>
    </rPh>
    <phoneticPr fontId="4"/>
  </si>
  <si>
    <t>借入額</t>
    <rPh sb="0" eb="1">
      <t>シャク</t>
    </rPh>
    <rPh sb="1" eb="2">
      <t>ニュウガク</t>
    </rPh>
    <rPh sb="2" eb="3">
      <t>ガク</t>
    </rPh>
    <phoneticPr fontId="4"/>
  </si>
  <si>
    <t>月支払額</t>
    <rPh sb="0" eb="1">
      <t>ツキ</t>
    </rPh>
    <rPh sb="1" eb="4">
      <t>シハライガク</t>
    </rPh>
    <phoneticPr fontId="4"/>
  </si>
  <si>
    <t>Copyright(c) Beginners Site All right reserved 2023/5/15</t>
    <phoneticPr fontId="4"/>
  </si>
  <si>
    <r>
      <t>以下、｛</t>
    </r>
    <r>
      <rPr>
        <b/>
        <sz val="12"/>
        <color indexed="12"/>
        <rFont val="ＭＳ Ｐゴシック"/>
        <family val="3"/>
        <charset val="128"/>
      </rPr>
      <t>書式の設定</t>
    </r>
    <r>
      <rPr>
        <sz val="12"/>
        <color theme="1"/>
        <rFont val="ＭＳ Ｐゴシック"/>
        <family val="3"/>
        <charset val="128"/>
      </rPr>
      <t>｝で</t>
    </r>
    <r>
      <rPr>
        <b/>
        <sz val="12"/>
        <color theme="1"/>
        <rFont val="ＭＳ Ｐゴシック"/>
        <family val="3"/>
        <charset val="128"/>
      </rPr>
      <t>(　)付き</t>
    </r>
    <r>
      <rPr>
        <sz val="12"/>
        <color theme="1"/>
        <rFont val="ＭＳ Ｐゴシック"/>
        <family val="3"/>
        <charset val="128"/>
      </rPr>
      <t>曜日を設定しましょう。</t>
    </r>
    <rPh sb="0" eb="2">
      <t>イカ</t>
    </rPh>
    <rPh sb="14" eb="15">
      <t>ツ</t>
    </rPh>
    <rPh sb="16" eb="18">
      <t>ヨウビ</t>
    </rPh>
    <rPh sb="19" eb="21">
      <t>セッテイ</t>
    </rPh>
    <phoneticPr fontId="4"/>
  </si>
  <si>
    <r>
      <t>｛</t>
    </r>
    <r>
      <rPr>
        <b/>
        <sz val="12"/>
        <color indexed="12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｝で</t>
    </r>
    <r>
      <rPr>
        <b/>
        <sz val="12"/>
        <color indexed="12"/>
        <rFont val="ＭＳ Ｐゴシック"/>
        <family val="3"/>
        <charset val="128"/>
      </rPr>
      <t>(土）</t>
    </r>
    <r>
      <rPr>
        <b/>
        <sz val="12"/>
        <color indexed="10"/>
        <rFont val="ＭＳ Ｐゴシック"/>
        <family val="3"/>
        <charset val="128"/>
      </rPr>
      <t>（日）</t>
    </r>
    <r>
      <rPr>
        <sz val="12"/>
        <color theme="1"/>
        <rFont val="ＭＳ Ｐゴシック"/>
        <family val="3"/>
        <charset val="128"/>
      </rPr>
      <t>に識別しましょう。（</t>
    </r>
    <r>
      <rPr>
        <b/>
        <sz val="12"/>
        <color rgb="FFFF0000"/>
        <rFont val="ＭＳ Ｐゴシック"/>
        <family val="3"/>
        <charset val="128"/>
      </rPr>
      <t>WEEKDAY関数</t>
    </r>
    <r>
      <rPr>
        <sz val="12"/>
        <color theme="1"/>
        <rFont val="ＭＳ Ｐゴシック"/>
        <family val="3"/>
        <charset val="128"/>
      </rPr>
      <t>）</t>
    </r>
    <rPh sb="32" eb="34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</si>
</sst>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#&quot;個&quot;"/>
    <numFmt numFmtId="177" formatCode="yyyy/mm/dd"/>
    <numFmt numFmtId="178" formatCode="\(aaa\)"/>
    <numFmt numFmtId="179" formatCode="yyyy&quot;年&quot;m&quot;月&quot;d&quot;日&quot;;@"/>
    <numFmt numFmtId="180" formatCode="0.0%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8"/>
      <color indexed="39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178" fontId="5" fillId="7" borderId="2" xfId="0" applyNumberFormat="1" applyFont="1" applyFill="1" applyBorder="1" applyAlignment="1">
      <alignment horizontal="center" vertical="center"/>
    </xf>
    <xf numFmtId="178" fontId="5" fillId="8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8" borderId="2" xfId="0" applyFont="1" applyFill="1" applyBorder="1" applyAlignment="1">
      <alignment horizontal="center" vertical="center"/>
    </xf>
    <xf numFmtId="177" fontId="7" fillId="10" borderId="2" xfId="0" applyNumberFormat="1" applyFont="1" applyFill="1" applyBorder="1" applyAlignment="1">
      <alignment horizontal="center" vertical="center"/>
    </xf>
    <xf numFmtId="179" fontId="7" fillId="10" borderId="2" xfId="0" applyNumberFormat="1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80" fontId="24" fillId="0" borderId="4" xfId="3" applyNumberFormat="1" applyFont="1" applyBorder="1" applyAlignment="1">
      <alignment vertical="center"/>
    </xf>
    <xf numFmtId="0" fontId="24" fillId="0" borderId="4" xfId="0" applyFont="1" applyBorder="1">
      <alignment vertical="center"/>
    </xf>
    <xf numFmtId="6" fontId="24" fillId="0" borderId="4" xfId="2" applyFont="1" applyBorder="1" applyAlignment="1">
      <alignment vertical="center"/>
    </xf>
    <xf numFmtId="6" fontId="25" fillId="9" borderId="4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4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257176</xdr:colOff>
      <xdr:row>1</xdr:row>
      <xdr:rowOff>180974</xdr:rowOff>
    </xdr:from>
    <xdr:to>
      <xdr:col>4</xdr:col>
      <xdr:colOff>314326</xdr:colOff>
      <xdr:row>7</xdr:row>
      <xdr:rowOff>9525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41561D91-CC65-4077-8472-43F4B0B3639B}"/>
            </a:ext>
          </a:extLst>
        </xdr:cNvPr>
        <xdr:cNvSpPr txBox="1">
          <a:spLocks noChangeArrowheads="1"/>
        </xdr:cNvSpPr>
      </xdr:nvSpPr>
      <xdr:spPr bwMode="auto">
        <a:xfrm>
          <a:off x="1095376" y="409574"/>
          <a:ext cx="2586990" cy="1200151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９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104642</xdr:colOff>
      <xdr:row>8</xdr:row>
      <xdr:rowOff>142603</xdr:rowOff>
    </xdr:from>
    <xdr:to>
      <xdr:col>12</xdr:col>
      <xdr:colOff>625465</xdr:colOff>
      <xdr:row>12</xdr:row>
      <xdr:rowOff>161925</xdr:rowOff>
    </xdr:to>
    <xdr:grpSp>
      <xdr:nvGrpSpPr>
        <xdr:cNvPr id="3" name="Group 833">
          <a:extLst>
            <a:ext uri="{FF2B5EF4-FFF2-40B4-BE49-F238E27FC236}">
              <a16:creationId xmlns:a16="http://schemas.microsoft.com/office/drawing/2014/main" id="{B697CBF4-1D97-4A6F-9745-A572B99B7FA3}"/>
            </a:ext>
          </a:extLst>
        </xdr:cNvPr>
        <xdr:cNvGrpSpPr>
          <a:grpSpLocks/>
        </xdr:cNvGrpSpPr>
      </xdr:nvGrpSpPr>
      <xdr:grpSpPr bwMode="auto">
        <a:xfrm>
          <a:off x="942842" y="1971403"/>
          <a:ext cx="8582783" cy="933722"/>
          <a:chOff x="73" y="154"/>
          <a:chExt cx="702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2985B07-9725-7B78-A13B-704AB349E7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108DA6B0-9409-8DBB-578F-D2AF243A0B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4BE8CAF-4D02-961E-E4E6-749E676C173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27" y="155"/>
            <a:ext cx="4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96CD391-BCE7-AE4B-E159-69726EAA965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3" y="154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9525</xdr:colOff>
      <xdr:row>21</xdr:row>
      <xdr:rowOff>171450</xdr:rowOff>
    </xdr:from>
    <xdr:to>
      <xdr:col>1</xdr:col>
      <xdr:colOff>523875</xdr:colOff>
      <xdr:row>23</xdr:row>
      <xdr:rowOff>85725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77E99929-836B-478F-ABC8-4693A46043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30505" y="4972050"/>
          <a:ext cx="514350" cy="3714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32385</xdr:colOff>
      <xdr:row>21</xdr:row>
      <xdr:rowOff>1905</xdr:rowOff>
    </xdr:from>
    <xdr:to>
      <xdr:col>9</xdr:col>
      <xdr:colOff>219075</xdr:colOff>
      <xdr:row>22</xdr:row>
      <xdr:rowOff>116205</xdr:rowOff>
    </xdr:to>
    <xdr:pic>
      <xdr:nvPicPr>
        <xdr:cNvPr id="9" name="Picture 840">
          <a:extLst>
            <a:ext uri="{FF2B5EF4-FFF2-40B4-BE49-F238E27FC236}">
              <a16:creationId xmlns:a16="http://schemas.microsoft.com/office/drawing/2014/main" id="{9193CA10-A81D-4E0B-BB83-78D3A57B82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47385" y="4802505"/>
          <a:ext cx="51435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0</xdr:colOff>
      <xdr:row>49</xdr:row>
      <xdr:rowOff>28575</xdr:rowOff>
    </xdr:from>
    <xdr:to>
      <xdr:col>1</xdr:col>
      <xdr:colOff>514350</xdr:colOff>
      <xdr:row>50</xdr:row>
      <xdr:rowOff>152400</xdr:rowOff>
    </xdr:to>
    <xdr:pic>
      <xdr:nvPicPr>
        <xdr:cNvPr id="10" name="Picture 849">
          <a:extLst>
            <a:ext uri="{FF2B5EF4-FFF2-40B4-BE49-F238E27FC236}">
              <a16:creationId xmlns:a16="http://schemas.microsoft.com/office/drawing/2014/main" id="{B42AF232-AC73-442A-863C-AA3C6F0B3D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0980" y="12578715"/>
          <a:ext cx="514350" cy="3524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438151</xdr:colOff>
      <xdr:row>49</xdr:row>
      <xdr:rowOff>66675</xdr:rowOff>
    </xdr:from>
    <xdr:to>
      <xdr:col>10</xdr:col>
      <xdr:colOff>1</xdr:colOff>
      <xdr:row>50</xdr:row>
      <xdr:rowOff>142875</xdr:rowOff>
    </xdr:to>
    <xdr:pic>
      <xdr:nvPicPr>
        <xdr:cNvPr id="11" name="Picture 850">
          <a:extLst>
            <a:ext uri="{FF2B5EF4-FFF2-40B4-BE49-F238E27FC236}">
              <a16:creationId xmlns:a16="http://schemas.microsoft.com/office/drawing/2014/main" id="{6FE536F9-ADF9-4ACF-82F3-7C38E6238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038851" y="12616815"/>
          <a:ext cx="33147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106135</xdr:colOff>
      <xdr:row>32</xdr:row>
      <xdr:rowOff>76200</xdr:rowOff>
    </xdr:from>
    <xdr:to>
      <xdr:col>12</xdr:col>
      <xdr:colOff>30480</xdr:colOff>
      <xdr:row>44</xdr:row>
      <xdr:rowOff>128062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40A067B7-8799-4149-8131-F91827DDA5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155915" y="7391400"/>
          <a:ext cx="6774725" cy="4143802"/>
        </a:xfrm>
        <a:prstGeom prst="rect">
          <a:avLst/>
        </a:prstGeom>
      </xdr:spPr>
    </xdr:pic>
    <xdr:clientData/>
  </xdr:twoCellAnchor>
  <xdr:twoCellAnchor editAs="oneCell">
    <xdr:from>
      <xdr:col>3</xdr:col>
      <xdr:colOff>15239</xdr:colOff>
      <xdr:row>59</xdr:row>
      <xdr:rowOff>142874</xdr:rowOff>
    </xdr:from>
    <xdr:to>
      <xdr:col>11</xdr:col>
      <xdr:colOff>721048</xdr:colOff>
      <xdr:row>76</xdr:row>
      <xdr:rowOff>213359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C127D6F2-827F-4BFB-8D47-C4E1BACDCB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65019" y="14979014"/>
          <a:ext cx="6237929" cy="3956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BACF3-A360-40A1-A840-66EF2D3C3001}">
  <dimension ref="A1:O117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2" width="8.09765625" style="1" customWidth="1"/>
    <col min="3" max="3" width="15.8984375" style="1" customWidth="1"/>
    <col min="4" max="4" width="17.296875" style="1" customWidth="1"/>
    <col min="5" max="6" width="12.8984375" style="1" customWidth="1"/>
    <col min="7" max="7" width="3.5" style="1" customWidth="1"/>
    <col min="8" max="8" width="1.5" style="1" customWidth="1"/>
    <col min="9" max="10" width="4.296875" style="1" customWidth="1"/>
    <col min="11" max="11" width="15.8984375" style="1" customWidth="1"/>
    <col min="12" max="12" width="17.296875" style="1" customWidth="1"/>
    <col min="13" max="14" width="12.8984375" style="1" customWidth="1"/>
    <col min="15" max="15" width="7.8984375" style="1" customWidth="1"/>
    <col min="16" max="16384" width="9" style="1"/>
  </cols>
  <sheetData>
    <row r="1" spans="1:15" ht="18" customHeight="1" x14ac:dyDescent="0.45">
      <c r="A1" s="20" t="s">
        <v>13</v>
      </c>
      <c r="B1" s="20"/>
      <c r="C1" s="20"/>
      <c r="D1" s="20"/>
      <c r="E1" s="20"/>
      <c r="F1" s="20"/>
      <c r="G1" s="20"/>
    </row>
    <row r="9" spans="1:15" ht="18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8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8" customHeight="1" x14ac:dyDescent="0.45">
      <c r="A11" s="4"/>
      <c r="B11" s="5"/>
      <c r="C11" s="4"/>
      <c r="D11" s="4"/>
      <c r="E11" s="6"/>
      <c r="F11" s="5"/>
      <c r="G11" s="7"/>
      <c r="H11" s="4"/>
      <c r="I11" s="4"/>
      <c r="J11" s="4"/>
      <c r="K11" s="4"/>
      <c r="L11" s="4"/>
      <c r="M11" s="4"/>
      <c r="N11" s="4"/>
      <c r="O11" s="4"/>
    </row>
    <row r="12" spans="1:15" ht="18" customHeight="1" x14ac:dyDescent="0.45">
      <c r="A12" s="4"/>
      <c r="E12" s="4"/>
      <c r="F12" s="4"/>
      <c r="G12" s="4"/>
      <c r="H12" s="4"/>
      <c r="I12" s="4"/>
      <c r="O12" s="4"/>
    </row>
    <row r="13" spans="1:15" ht="18" customHeight="1" x14ac:dyDescent="0.45">
      <c r="A13" s="4"/>
      <c r="E13" s="4"/>
      <c r="F13" s="4"/>
      <c r="G13" s="4"/>
      <c r="H13" s="4"/>
      <c r="I13" s="4"/>
      <c r="O13" s="4"/>
    </row>
    <row r="14" spans="1:15" ht="18" customHeight="1" x14ac:dyDescent="0.45">
      <c r="A14" s="4"/>
      <c r="E14" s="4"/>
      <c r="F14" s="4"/>
      <c r="G14" s="4"/>
      <c r="H14" s="4"/>
      <c r="I14" s="4"/>
      <c r="O14" s="4"/>
    </row>
    <row r="15" spans="1:15" ht="18" customHeight="1" x14ac:dyDescent="0.45">
      <c r="A15" s="4"/>
      <c r="E15" s="4"/>
      <c r="F15" s="4"/>
      <c r="G15" s="4"/>
      <c r="H15" s="4"/>
      <c r="I15" s="4"/>
      <c r="O15" s="4"/>
    </row>
    <row r="16" spans="1:15" ht="18" customHeight="1" thickBot="1" x14ac:dyDescent="0.5">
      <c r="B16" s="8">
        <v>1</v>
      </c>
    </row>
    <row r="17" spans="2:14" ht="18" customHeight="1" thickTop="1" x14ac:dyDescent="0.45">
      <c r="C17" s="9"/>
    </row>
    <row r="18" spans="2:14" ht="18" customHeight="1" x14ac:dyDescent="0.45">
      <c r="B18" s="1" t="s">
        <v>0</v>
      </c>
      <c r="K18" s="21" t="s">
        <v>1</v>
      </c>
      <c r="L18" s="21"/>
      <c r="M18" s="21"/>
      <c r="N18" s="21"/>
    </row>
    <row r="20" spans="2:14" ht="18" customHeight="1" x14ac:dyDescent="0.45">
      <c r="B20" s="2" t="s">
        <v>2</v>
      </c>
      <c r="C20" s="1" t="s">
        <v>14</v>
      </c>
      <c r="K20" s="2" t="s">
        <v>2</v>
      </c>
      <c r="L20" s="1" t="s">
        <v>14</v>
      </c>
    </row>
    <row r="21" spans="2:14" ht="18" customHeight="1" x14ac:dyDescent="0.45">
      <c r="B21" s="2" t="s">
        <v>3</v>
      </c>
      <c r="C21" s="1" t="s">
        <v>15</v>
      </c>
      <c r="K21" s="2" t="s">
        <v>3</v>
      </c>
      <c r="L21" s="1" t="s">
        <v>15</v>
      </c>
    </row>
    <row r="24" spans="2:14" ht="18" customHeight="1" x14ac:dyDescent="0.45">
      <c r="C24" s="10"/>
      <c r="D24" s="11" t="s">
        <v>4</v>
      </c>
      <c r="E24" s="12" t="s">
        <v>5</v>
      </c>
      <c r="K24" s="10"/>
      <c r="L24" s="11" t="s">
        <v>4</v>
      </c>
      <c r="M24" s="12" t="s">
        <v>5</v>
      </c>
    </row>
    <row r="25" spans="2:14" ht="18" customHeight="1" x14ac:dyDescent="0.45">
      <c r="C25" s="17">
        <f ca="1">TODAY()</f>
        <v>45122</v>
      </c>
      <c r="D25" s="13">
        <f ca="1">WEEKDAY(C25)</f>
        <v>7</v>
      </c>
      <c r="E25" s="14">
        <f ca="1">C25</f>
        <v>45122</v>
      </c>
      <c r="K25" s="18">
        <f ca="1">TODAY()</f>
        <v>45122</v>
      </c>
      <c r="L25" s="15"/>
      <c r="M25" s="16"/>
    </row>
    <row r="26" spans="2:14" ht="18" customHeight="1" x14ac:dyDescent="0.45">
      <c r="C26" s="17">
        <f ca="1">C25+1</f>
        <v>45123</v>
      </c>
      <c r="D26" s="13">
        <f t="shared" ref="D26:D32" ca="1" si="0">WEEKDAY(C26)</f>
        <v>1</v>
      </c>
      <c r="E26" s="14">
        <f t="shared" ref="E26:E32" ca="1" si="1">C26</f>
        <v>45123</v>
      </c>
      <c r="K26" s="18">
        <f ca="1">K25+1</f>
        <v>45123</v>
      </c>
      <c r="L26" s="15"/>
      <c r="M26" s="16"/>
    </row>
    <row r="27" spans="2:14" ht="18" customHeight="1" x14ac:dyDescent="0.45">
      <c r="C27" s="17">
        <f t="shared" ref="C27:C32" ca="1" si="2">C26+1</f>
        <v>45124</v>
      </c>
      <c r="D27" s="13">
        <f t="shared" ca="1" si="0"/>
        <v>2</v>
      </c>
      <c r="E27" s="14">
        <f t="shared" ca="1" si="1"/>
        <v>45124</v>
      </c>
      <c r="K27" s="18">
        <f t="shared" ref="K27:K32" ca="1" si="3">K26+1</f>
        <v>45124</v>
      </c>
      <c r="L27" s="15"/>
      <c r="M27" s="16"/>
    </row>
    <row r="28" spans="2:14" ht="18" customHeight="1" x14ac:dyDescent="0.45">
      <c r="C28" s="17">
        <f t="shared" ca="1" si="2"/>
        <v>45125</v>
      </c>
      <c r="D28" s="13">
        <f t="shared" ca="1" si="0"/>
        <v>3</v>
      </c>
      <c r="E28" s="14">
        <f t="shared" ca="1" si="1"/>
        <v>45125</v>
      </c>
      <c r="K28" s="18">
        <f t="shared" ca="1" si="3"/>
        <v>45125</v>
      </c>
      <c r="L28" s="15"/>
      <c r="M28" s="16"/>
    </row>
    <row r="29" spans="2:14" ht="18" customHeight="1" x14ac:dyDescent="0.45">
      <c r="C29" s="17">
        <f t="shared" ca="1" si="2"/>
        <v>45126</v>
      </c>
      <c r="D29" s="13">
        <f t="shared" ca="1" si="0"/>
        <v>4</v>
      </c>
      <c r="E29" s="14">
        <f t="shared" ca="1" si="1"/>
        <v>45126</v>
      </c>
      <c r="K29" s="18">
        <f t="shared" ca="1" si="3"/>
        <v>45126</v>
      </c>
      <c r="L29" s="15"/>
      <c r="M29" s="16"/>
    </row>
    <row r="30" spans="2:14" ht="18" customHeight="1" x14ac:dyDescent="0.45">
      <c r="C30" s="17">
        <f t="shared" ca="1" si="2"/>
        <v>45127</v>
      </c>
      <c r="D30" s="13">
        <f t="shared" ca="1" si="0"/>
        <v>5</v>
      </c>
      <c r="E30" s="14">
        <f t="shared" ca="1" si="1"/>
        <v>45127</v>
      </c>
      <c r="K30" s="18">
        <f t="shared" ca="1" si="3"/>
        <v>45127</v>
      </c>
      <c r="L30" s="15"/>
      <c r="M30" s="16"/>
    </row>
    <row r="31" spans="2:14" ht="18" customHeight="1" x14ac:dyDescent="0.45">
      <c r="C31" s="17">
        <f t="shared" ca="1" si="2"/>
        <v>45128</v>
      </c>
      <c r="D31" s="13">
        <f t="shared" ca="1" si="0"/>
        <v>6</v>
      </c>
      <c r="E31" s="14">
        <f t="shared" ca="1" si="1"/>
        <v>45128</v>
      </c>
      <c r="K31" s="18">
        <f t="shared" ca="1" si="3"/>
        <v>45128</v>
      </c>
      <c r="L31" s="15"/>
      <c r="M31" s="16"/>
    </row>
    <row r="32" spans="2:14" ht="18" customHeight="1" x14ac:dyDescent="0.45">
      <c r="C32" s="17">
        <f t="shared" ca="1" si="2"/>
        <v>45129</v>
      </c>
      <c r="D32" s="13">
        <f t="shared" ca="1" si="0"/>
        <v>7</v>
      </c>
      <c r="E32" s="14">
        <f t="shared" ca="1" si="1"/>
        <v>45129</v>
      </c>
      <c r="K32" s="18">
        <f t="shared" ca="1" si="3"/>
        <v>45129</v>
      </c>
      <c r="L32" s="15"/>
      <c r="M32" s="16"/>
    </row>
    <row r="33" spans="2:13" ht="18" customHeight="1" x14ac:dyDescent="0.2">
      <c r="C33" s="1" ph="1"/>
      <c r="J33" s="1" ph="1"/>
    </row>
    <row r="43" spans="2:13" ht="124.5" customHeight="1" x14ac:dyDescent="0.45"/>
    <row r="46" spans="2:13" ht="18" customHeight="1" thickBot="1" x14ac:dyDescent="0.5">
      <c r="B46" s="8">
        <v>2</v>
      </c>
      <c r="J46" s="21" t="s">
        <v>1</v>
      </c>
      <c r="K46" s="21"/>
      <c r="L46" s="21"/>
      <c r="M46" s="21"/>
    </row>
    <row r="47" spans="2:13" ht="18" customHeight="1" thickTop="1" x14ac:dyDescent="0.45">
      <c r="C47" s="9"/>
    </row>
    <row r="48" spans="2:13" ht="18" customHeight="1" x14ac:dyDescent="0.45">
      <c r="B48" s="1" t="s">
        <v>6</v>
      </c>
      <c r="J48" s="1" t="s">
        <v>6</v>
      </c>
    </row>
    <row r="51" spans="3:12" ht="18" customHeight="1" x14ac:dyDescent="0.45">
      <c r="C51" s="1" t="s">
        <v>7</v>
      </c>
      <c r="K51" s="1" t="s">
        <v>7</v>
      </c>
    </row>
    <row r="52" spans="3:12" ht="18" customHeight="1" x14ac:dyDescent="0.45">
      <c r="C52" s="22" t="s">
        <v>8</v>
      </c>
      <c r="D52" s="22"/>
      <c r="K52" s="22" t="s">
        <v>8</v>
      </c>
      <c r="L52" s="22"/>
    </row>
    <row r="53" spans="3:12" ht="18" customHeight="1" x14ac:dyDescent="0.45">
      <c r="C53" s="19" t="s">
        <v>9</v>
      </c>
      <c r="D53" s="23">
        <v>3.3000000000000002E-2</v>
      </c>
      <c r="K53" s="19" t="s">
        <v>9</v>
      </c>
      <c r="L53" s="23">
        <v>3.3000000000000002E-2</v>
      </c>
    </row>
    <row r="54" spans="3:12" ht="18" customHeight="1" x14ac:dyDescent="0.45">
      <c r="C54" s="19" t="s">
        <v>10</v>
      </c>
      <c r="D54" s="24">
        <v>20</v>
      </c>
      <c r="K54" s="19" t="s">
        <v>10</v>
      </c>
      <c r="L54" s="24">
        <v>20</v>
      </c>
    </row>
    <row r="55" spans="3:12" ht="18" customHeight="1" x14ac:dyDescent="0.45">
      <c r="C55" s="19" t="s">
        <v>11</v>
      </c>
      <c r="D55" s="25">
        <v>24300000</v>
      </c>
      <c r="K55" s="19" t="s">
        <v>11</v>
      </c>
      <c r="L55" s="25">
        <v>24300000</v>
      </c>
    </row>
    <row r="56" spans="3:12" ht="18" customHeight="1" x14ac:dyDescent="0.45">
      <c r="C56" s="19" t="s">
        <v>12</v>
      </c>
      <c r="D56" s="26">
        <f>-PMT(D53/12,D54*12,D55)</f>
        <v>138445.68402470488</v>
      </c>
      <c r="K56" s="19" t="s">
        <v>12</v>
      </c>
      <c r="L56" s="26"/>
    </row>
    <row r="60" spans="3:12" ht="18" customHeight="1" x14ac:dyDescent="0.2">
      <c r="C60" s="1" ph="1"/>
    </row>
    <row r="61" spans="3:12" ht="18" customHeight="1" x14ac:dyDescent="0.2">
      <c r="C61" s="1" ph="1"/>
    </row>
    <row r="62" spans="3:12" ht="18" customHeight="1" x14ac:dyDescent="0.2">
      <c r="C62" s="1" ph="1"/>
    </row>
    <row r="63" spans="3:12" ht="18" customHeight="1" x14ac:dyDescent="0.2">
      <c r="C63" s="1" ph="1"/>
    </row>
    <row r="86" spans="3:3" ht="18" customHeight="1" x14ac:dyDescent="0.2">
      <c r="C86" s="1" ph="1"/>
    </row>
    <row r="88" spans="3:3" ht="18" customHeight="1" x14ac:dyDescent="0.2">
      <c r="C88" s="1" ph="1"/>
    </row>
    <row r="89" spans="3:3" ht="18" customHeight="1" x14ac:dyDescent="0.2">
      <c r="C89" s="1" ph="1"/>
    </row>
    <row r="90" spans="3:3" ht="18" customHeight="1" x14ac:dyDescent="0.2">
      <c r="C90" s="1" ph="1"/>
    </row>
    <row r="113" spans="3:3" ht="18" customHeight="1" x14ac:dyDescent="0.2">
      <c r="C113" s="1" ph="1"/>
    </row>
    <row r="115" spans="3:3" ht="18" customHeight="1" x14ac:dyDescent="0.2">
      <c r="C115" s="1" ph="1"/>
    </row>
    <row r="116" spans="3:3" ht="18" customHeight="1" x14ac:dyDescent="0.2">
      <c r="C116" s="1" ph="1"/>
    </row>
    <row r="117" spans="3:3" ht="18" customHeight="1" x14ac:dyDescent="0.2">
      <c r="C117" s="1" ph="1"/>
    </row>
  </sheetData>
  <mergeCells count="5">
    <mergeCell ref="A1:G1"/>
    <mergeCell ref="K18:N18"/>
    <mergeCell ref="J46:M46"/>
    <mergeCell ref="C52:D52"/>
    <mergeCell ref="K52:L52"/>
  </mergeCells>
  <phoneticPr fontId="3"/>
  <conditionalFormatting sqref="D25:D32">
    <cfRule type="expression" dxfId="3" priority="1" stopIfTrue="1">
      <formula>WEEKDAY(C25)=1</formula>
    </cfRule>
    <cfRule type="expression" dxfId="2" priority="2" stopIfTrue="1">
      <formula>WEEKDAY(C25)=7</formula>
    </cfRule>
  </conditionalFormatting>
  <conditionalFormatting sqref="E25:E32">
    <cfRule type="expression" dxfId="1" priority="3" stopIfTrue="1">
      <formula>WEEKDAY(C25)=1</formula>
    </cfRule>
    <cfRule type="expression" dxfId="0" priority="4" stopIfTrue="1">
      <formula>WEEKDAY(C25)=7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2023-05-15T08:02:26Z</dcterms:created>
  <dcterms:modified xsi:type="dcterms:W3CDTF">2023-07-15T07:55:41Z</dcterms:modified>
</cp:coreProperties>
</file>